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озділ І" sheetId="1" r:id="rId4"/>
    <sheet state="visible" name="2. «Рівненський ІРЦ № 2» Рівнен" sheetId="2" r:id="rId5"/>
    <sheet state="visible" name="1. Рівненський ІРЦ Рівненської " sheetId="3" r:id="rId6"/>
    <sheet state="visible" name="3.«ІРЦ» Дубенської МР " sheetId="4" r:id="rId7"/>
    <sheet state="visible" name="6. «Березнівський ІРЦ» Березнів" sheetId="5" r:id="rId8"/>
    <sheet state="visible" name="4.«Вараський ІРЦ» Вараської МР" sheetId="6" r:id="rId9"/>
    <sheet state="visible" name="5. «ІРЦ міста Острога» Острозьк" sheetId="7" r:id="rId10"/>
    <sheet state="visible" name="7. «Соснівський ІРЦ» Березнівсь" sheetId="8" r:id="rId11"/>
    <sheet state="visible" name="8. «Балашівський ІРЦ» Березнівс" sheetId="9" r:id="rId12"/>
    <sheet state="visible" name="9. «Володимирецький ІРЦ» Володи" sheetId="10" r:id="rId13"/>
    <sheet state="visible" name="10. «Гощанський ІРЦ» Гощанської" sheetId="11" r:id="rId14"/>
    <sheet state="visible" name="11. «Демидівський ІРЦ» Демидівс" sheetId="12" r:id="rId15"/>
    <sheet state="visible" name="12. «Дубенський ІРЦ» Дубенської" sheetId="13" r:id="rId16"/>
    <sheet state="visible" name="13. «Дубровицький ІРЦ» Дубровиц" sheetId="14" r:id="rId17"/>
    <sheet state="visible" name="14. «Зарічненський ІРЦ» Зарічне" sheetId="15" r:id="rId18"/>
    <sheet state="visible" name="15. «Здолбунівський ІРЦ» Здолбу" sheetId="16" r:id="rId19"/>
    <sheet state="visible" name="16. «Корецький ІРЦ» Корецької Р" sheetId="17" r:id="rId20"/>
    <sheet state="visible" name="17. «Костопільський ІРЦ № 1» Ко" sheetId="18" r:id="rId21"/>
    <sheet state="visible" name="18. «Млинівський ІРЦ» Млинівськ" sheetId="19" r:id="rId22"/>
    <sheet state="visible" name="19. «Радивилівський ІРЦ» Радиви" sheetId="20" r:id="rId23"/>
    <sheet state="visible" name="20. «ІРЦ» Рівненської РР" sheetId="21" r:id="rId24"/>
    <sheet state="visible" name="21. «Рокитнівський ІРЦ» Рокитні" sheetId="22" r:id="rId25"/>
    <sheet state="visible" name="22. «Сарненський ІРЦ» Сарненськ" sheetId="23" r:id="rId26"/>
    <sheet state="visible" name="23. «Степанський ІРЦ» Сарненськ" sheetId="24" r:id="rId27"/>
    <sheet state="visible" name="24. «Клеванський ІРЦ» Клеванськ" sheetId="25" r:id="rId28"/>
    <sheet state="visible" name="25. «ІРЦ» Клесівської СР" sheetId="26" r:id="rId29"/>
    <sheet state="visible" name="27. «Старосільський ІРЦ» Старос" sheetId="27" r:id="rId30"/>
    <sheet state="visible" name="26. «Немовицький ІРЦ» Немовицьк" sheetId="28" r:id="rId31"/>
  </sheets>
  <definedNames/>
  <calcPr/>
  <extLst>
    <ext uri="GoogleSheetsCustomDataVersion1">
      <go:sheetsCustomData xmlns:go="http://customooxmlschemas.google.com/" r:id="rId32" roundtripDataSignature="AMtx7mh6PV27MraNt9NseteijE82gBJKJg=="/>
    </ext>
  </extLst>
</workbook>
</file>

<file path=xl/sharedStrings.xml><?xml version="1.0" encoding="utf-8"?>
<sst xmlns="http://schemas.openxmlformats.org/spreadsheetml/2006/main" count="2053" uniqueCount="97">
  <si>
    <t>Розділ I. Контингент дітей з особливими освітніми потребами</t>
  </si>
  <si>
    <t xml:space="preserve">Назва показника </t>
  </si>
  <si>
    <t>№ рядка</t>
  </si>
  <si>
    <t xml:space="preserve">Загальна кількість дітей, які пройшли 
комплексну психолого-педагогічну 
оцінку розвитку в ІРЦ*
</t>
  </si>
  <si>
    <t>Кількість дітей, які пройшли комплексну психолого-педагогічну оцінку розвитку і перебувають на обліку в ІРЦ*</t>
  </si>
  <si>
    <t xml:space="preserve">яким корекційно-розвиткові послуги 
надаються фахівцями ІРЦ (з графи 2)
</t>
  </si>
  <si>
    <t>Кількість дітей, які пройшли повторну оцінку</t>
  </si>
  <si>
    <t>усього</t>
  </si>
  <si>
    <t>від 2 до 5 років</t>
  </si>
  <si>
    <t>з них</t>
  </si>
  <si>
    <t>від 6 до 18 років</t>
  </si>
  <si>
    <t xml:space="preserve">здобувають освіту 
в інклюзивних групах ЗДО*
(з графи 3)
</t>
  </si>
  <si>
    <t xml:space="preserve">здобувають освіту 
в спеціальних групах ЗДО*
(з графи 3)
</t>
  </si>
  <si>
    <t xml:space="preserve">здобувають освіту 
в інклюзивних класах ЗЗСО*
(з графи 4)
</t>
  </si>
  <si>
    <t xml:space="preserve">здобувають освіту 
в спеціальних класах ЗЗСО*
(з графи 4)
</t>
  </si>
  <si>
    <t xml:space="preserve">здобувають освіту 
за індивідуальною формою
(з графи 4)
</t>
  </si>
  <si>
    <t xml:space="preserve">здобувають загальну 
середню освіту в ЗППТО*
(з графи 4)
</t>
  </si>
  <si>
    <t xml:space="preserve">здобувають загальну 
середню освіту в ЗФПО, ЗВО*
(з графи 4)
</t>
  </si>
  <si>
    <t xml:space="preserve">здобувають освіту 
в спеціальних ЗЗСО*
(з графи 4)
</t>
  </si>
  <si>
    <t>не навчаються</t>
  </si>
  <si>
    <t xml:space="preserve">з інвалідністю
(з графи 2) 
</t>
  </si>
  <si>
    <t>усього (з графи 2)</t>
  </si>
  <si>
    <t xml:space="preserve">від 2 до 5 років
(з графи 3)
</t>
  </si>
  <si>
    <t xml:space="preserve">від 6 до 18 років
(з графи 4) 
</t>
  </si>
  <si>
    <t>А</t>
  </si>
  <si>
    <t>Б</t>
  </si>
  <si>
    <t>З порушеннями зору</t>
  </si>
  <si>
    <t>01</t>
  </si>
  <si>
    <t xml:space="preserve">у тому
числі
</t>
  </si>
  <si>
    <t>зі сліпотою</t>
  </si>
  <si>
    <t>02</t>
  </si>
  <si>
    <t>зі зниженим зором</t>
  </si>
  <si>
    <t>03</t>
  </si>
  <si>
    <t>З порушеннями слуху</t>
  </si>
  <si>
    <t>04</t>
  </si>
  <si>
    <t>у тому
числі</t>
  </si>
  <si>
    <t>з глухотою</t>
  </si>
  <si>
    <t>05</t>
  </si>
  <si>
    <t>зі зниженим слухом</t>
  </si>
  <si>
    <t>06</t>
  </si>
  <si>
    <t>Зі сліпоглухотою</t>
  </si>
  <si>
    <t>07</t>
  </si>
  <si>
    <t xml:space="preserve">З порушеннями 
опорно-рухового апарату
</t>
  </si>
  <si>
    <t>08</t>
  </si>
  <si>
    <t>збережений інтелект</t>
  </si>
  <si>
    <t>09</t>
  </si>
  <si>
    <t>з інтелектуальними порушеннями</t>
  </si>
  <si>
    <t>10</t>
  </si>
  <si>
    <t>З тяжкими порушеннями мовлення</t>
  </si>
  <si>
    <t>11</t>
  </si>
  <si>
    <t>З розладами аутистичного спектра</t>
  </si>
  <si>
    <t>12</t>
  </si>
  <si>
    <t>Із затримкою психічного розвитку</t>
  </si>
  <si>
    <t>13</t>
  </si>
  <si>
    <t>З порушеннями інтелектуального розвитку</t>
  </si>
  <si>
    <t>14</t>
  </si>
  <si>
    <t>легкого ступеня</t>
  </si>
  <si>
    <t>помірного ступеня</t>
  </si>
  <si>
    <t>тяжкого ступеня</t>
  </si>
  <si>
    <t>глибокого ступеня</t>
  </si>
  <si>
    <t>Із складними порушеннями розвитку</t>
  </si>
  <si>
    <t xml:space="preserve">Кількість осіб, які пройшли комплексну психолого-педагогічну оцінку розвитку та у яких не виявлено особливих освітніх потреб
</t>
  </si>
  <si>
    <t>Усього (сума рядків 01, 04, 07, 08, 11–14, 19–20)</t>
  </si>
  <si>
    <t>Загальна кількість дітей на території обслуговування ІРЦ на дату створення звіту:</t>
  </si>
  <si>
    <t xml:space="preserve">усього (2–18 років) </t>
  </si>
  <si>
    <t>(22), з них віком 2–5 років</t>
  </si>
  <si>
    <t>(23), віком 6–18 років</t>
  </si>
  <si>
    <t>(24).</t>
  </si>
  <si>
    <t xml:space="preserve"> </t>
  </si>
  <si>
    <t xml:space="preserve">   </t>
  </si>
  <si>
    <t>Кількість осіб, які пройшли комплексну психолого-педагогічну оцінку розвитку та у яких не виявлено особливих освітніх потреб</t>
  </si>
  <si>
    <t>20</t>
  </si>
  <si>
    <t>з них віком 2–5 років</t>
  </si>
  <si>
    <t xml:space="preserve"> віком 6–18 років</t>
  </si>
  <si>
    <t>Шпанів</t>
  </si>
  <si>
    <t>Костопіль №2</t>
  </si>
  <si>
    <t>Назва показника</t>
  </si>
  <si>
    <t>Загальна кількість дітей, які пройшли 
 комплексну психолого-педагогічну 
 оцінку розвитку в ІРЦ*</t>
  </si>
  <si>
    <t>яким корекційно-розвиткові послуги 
 надаються фахівцями ІРЦ (з графи 2)</t>
  </si>
  <si>
    <t>здобувають освіту 
 в інклюзивних групах ЗДО*
 (з графи 3)</t>
  </si>
  <si>
    <t>здобувають освіту 
 в спеціальних групах ЗДО*
 (з графи 3)</t>
  </si>
  <si>
    <t>здобувають освіту 
 в інклюзивних класах ЗЗСО*
 (з графи 4)</t>
  </si>
  <si>
    <t>здобувають освіту 
 в спеціальних класах ЗЗСО*
 (з графи 4)</t>
  </si>
  <si>
    <t>здобувають освіту 
 за індивідуальною формою
 (з графи 4)</t>
  </si>
  <si>
    <t>здобувають загальну 
 середню освіту в ЗППТО*
 (з графи 4)</t>
  </si>
  <si>
    <t>здобувають загальну 
 середню освіту в ЗФПО, ЗВО*
 (з графи 4)</t>
  </si>
  <si>
    <t>здобувають освіту 
 в спеціальних ЗЗСО*
 (з графи 4)</t>
  </si>
  <si>
    <t xml:space="preserve">з інвалідністю
(з графи 2)
</t>
  </si>
  <si>
    <t>від 2 до 5 років
 (з графи 3)</t>
  </si>
  <si>
    <t>від 6 до 18 років
 (з графи 4)</t>
  </si>
  <si>
    <t>у тому
 числі</t>
  </si>
  <si>
    <t>15</t>
  </si>
  <si>
    <t>16</t>
  </si>
  <si>
    <t>17</t>
  </si>
  <si>
    <t>18</t>
  </si>
  <si>
    <t>19</t>
  </si>
  <si>
    <t>З порушеннями 
опорно-рухового апарату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</si>
</sst>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1.0"/>
      <color theme="1"/>
      <name val="Arial"/>
    </font>
    <font>
      <b/>
      <sz val="14.0"/>
      <color theme="1"/>
      <name val="Times New Roman"/>
    </font>
    <font>
      <color theme="1"/>
      <name val="Calibri"/>
    </font>
    <font>
      <sz val="12.0"/>
      <color theme="1"/>
      <name val="Times New Roman"/>
    </font>
    <font/>
    <font>
      <b/>
      <sz val="11.0"/>
      <color theme="1"/>
      <name val="Times New Roman"/>
    </font>
    <font>
      <b/>
      <sz val="11.0"/>
      <color rgb="FF000000"/>
      <name val="Times New Roman"/>
    </font>
    <font>
      <sz val="11.0"/>
      <color rgb="FF000000"/>
      <name val="Calibri"/>
    </font>
    <font>
      <sz val="14.0"/>
      <color theme="1"/>
      <name val="Times New Roman"/>
    </font>
    <font>
      <sz val="14.0"/>
      <color theme="1"/>
      <name val="Calibri"/>
    </font>
    <font>
      <sz val="12.0"/>
      <color rgb="FF000000"/>
      <name val="Times New Roman"/>
    </font>
    <font>
      <sz val="11.0"/>
      <color theme="1"/>
      <name val="Calibri"/>
    </font>
    <font>
      <b/>
      <sz val="14.0"/>
      <color rgb="FF000000"/>
      <name val="Times New Roman"/>
    </font>
    <font>
      <sz val="14.0"/>
      <color rgb="FF000000"/>
      <name val="Times New Roman"/>
    </font>
    <font>
      <sz val="14.0"/>
      <color rgb="FF000000"/>
      <name val="Arial"/>
    </font>
    <font>
      <color rgb="FF000000"/>
      <name val="Calibri"/>
    </font>
    <font>
      <sz val="14.0"/>
      <color rgb="FF000000"/>
      <name val="Calibri"/>
    </font>
    <font>
      <sz val="14.0"/>
      <color rgb="FF434343"/>
      <name val="Times New Roman"/>
    </font>
    <font>
      <sz val="14.0"/>
      <color rgb="FF000000"/>
      <name val="Roboto"/>
    </font>
    <font>
      <sz val="14.0"/>
      <color rgb="FF434343"/>
      <name val="Calibri"/>
    </font>
    <font>
      <sz val="12.0"/>
      <color theme="1"/>
      <name val="Calibri"/>
    </font>
    <font>
      <sz val="14.0"/>
      <color theme="1"/>
      <name val="Roboto"/>
    </font>
    <font>
      <color theme="1"/>
      <name val="Arial"/>
    </font>
    <font>
      <sz val="12.0"/>
      <color theme="1"/>
      <name val="Arial"/>
    </font>
    <font>
      <b/>
      <color theme="1"/>
      <name val="Arial"/>
    </font>
    <font>
      <sz val="12.0"/>
    </font>
    <font>
      <b/>
      <sz val="12.0"/>
      <color theme="1"/>
      <name val="Times New Roman"/>
    </font>
    <font>
      <sz val="6.0"/>
      <color theme="1"/>
      <name val="Calibri"/>
    </font>
    <font>
      <b/>
      <sz val="6.0"/>
    </font>
    <font>
      <sz val="12.0"/>
      <color rgb="FF000000"/>
    </font>
    <font>
      <sz val="12.0"/>
      <color rgb="FF000000"/>
      <name val="Calibri"/>
    </font>
    <font>
      <sz val="12.0"/>
      <color theme="1"/>
    </font>
    <font>
      <sz val="12.0"/>
      <name val="Times New Roman"/>
    </font>
    <font>
      <sz val="14.0"/>
      <color theme="1"/>
      <name val="Arial"/>
    </font>
    <font>
      <u/>
      <sz val="14.0"/>
      <color theme="1"/>
      <name val="Times New Roman"/>
    </font>
  </fonts>
  <fills count="1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FF00FF"/>
        <bgColor rgb="FFFF00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9900FF"/>
        <bgColor rgb="FF9900FF"/>
      </patternFill>
    </fill>
  </fills>
  <borders count="1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3" numFmtId="0" xfId="0" applyAlignment="1" applyBorder="1" applyFont="1">
      <alignment horizontal="center" vertical="center"/>
    </xf>
    <xf borderId="2" fillId="0" fontId="4" numFmtId="0" xfId="0" applyBorder="1" applyFont="1"/>
    <xf borderId="3" fillId="0" fontId="3" numFmtId="0" xfId="0" applyAlignment="1" applyBorder="1" applyFont="1">
      <alignment horizontal="left" shrinkToFit="0" textRotation="90" wrapText="1"/>
    </xf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4" fillId="0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readingOrder="0" vertical="center"/>
    </xf>
    <xf borderId="15" fillId="0" fontId="6" numFmtId="0" xfId="0" applyAlignment="1" applyBorder="1" applyFont="1">
      <alignment horizontal="center" readingOrder="0" vertical="center"/>
    </xf>
    <xf borderId="4" fillId="0" fontId="3" numFmtId="0" xfId="0" applyBorder="1" applyFont="1"/>
    <xf borderId="15" fillId="2" fontId="5" numFmtId="0" xfId="0" applyAlignment="1" applyBorder="1" applyFill="1" applyFont="1">
      <alignment horizontal="center" vertical="center"/>
    </xf>
    <xf borderId="15" fillId="0" fontId="3" numFmtId="49" xfId="0" applyAlignment="1" applyBorder="1" applyFont="1" applyNumberFormat="1">
      <alignment horizontal="center" vertical="center"/>
    </xf>
    <xf borderId="15" fillId="0" fontId="7" numFmtId="4" xfId="0" applyAlignment="1" applyBorder="1" applyFont="1" applyNumberFormat="1">
      <alignment readingOrder="0"/>
    </xf>
    <xf borderId="15" fillId="0" fontId="8" numFmtId="49" xfId="0" applyAlignment="1" applyBorder="1" applyFont="1" applyNumberFormat="1">
      <alignment horizontal="center" vertical="center"/>
    </xf>
    <xf borderId="15" fillId="3" fontId="1" numFmtId="3" xfId="0" applyAlignment="1" applyBorder="1" applyFill="1" applyFont="1" applyNumberFormat="1">
      <alignment horizontal="center" readingOrder="0" vertical="center"/>
    </xf>
    <xf borderId="3" fillId="0" fontId="3" numFmtId="0" xfId="0" applyAlignment="1" applyBorder="1" applyFont="1">
      <alignment horizontal="left" shrinkToFit="0" vertical="top" wrapText="1"/>
    </xf>
    <xf borderId="15" fillId="4" fontId="9" numFmtId="3" xfId="0" applyAlignment="1" applyBorder="1" applyFill="1" applyFont="1" applyNumberFormat="1">
      <alignment horizontal="center" vertical="center"/>
    </xf>
    <xf borderId="15" fillId="3" fontId="1" numFmtId="3" xfId="0" applyAlignment="1" applyBorder="1" applyFont="1" applyNumberFormat="1">
      <alignment horizontal="center" vertical="center"/>
    </xf>
    <xf borderId="15" fillId="0" fontId="10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shrinkToFit="0" vertical="center" wrapText="1"/>
    </xf>
    <xf borderId="15" fillId="5" fontId="8" numFmtId="3" xfId="0" applyAlignment="1" applyBorder="1" applyFill="1" applyFont="1" applyNumberFormat="1">
      <alignment horizontal="center" readingOrder="0" vertical="center"/>
    </xf>
    <xf borderId="15" fillId="5" fontId="1" numFmtId="3" xfId="0" applyAlignment="1" applyBorder="1" applyFont="1" applyNumberFormat="1">
      <alignment horizontal="center" readingOrder="0" vertical="center"/>
    </xf>
    <xf borderId="15" fillId="6" fontId="8" numFmtId="3" xfId="0" applyAlignment="1" applyBorder="1" applyFill="1" applyFont="1" applyNumberFormat="1">
      <alignment horizontal="center" readingOrder="0" vertical="center"/>
    </xf>
    <xf borderId="15" fillId="6" fontId="8" numFmtId="3" xfId="0" applyAlignment="1" applyBorder="1" applyFont="1" applyNumberFormat="1">
      <alignment horizontal="center" vertical="center"/>
    </xf>
    <xf borderId="15" fillId="0" fontId="10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horizontal="left" shrinkToFit="0" vertical="top" wrapText="1"/>
    </xf>
    <xf borderId="15" fillId="0" fontId="11" numFmtId="4" xfId="0" applyBorder="1" applyFont="1" applyNumberFormat="1"/>
    <xf borderId="4" fillId="0" fontId="3" numFmtId="0" xfId="0" applyAlignment="1" applyBorder="1" applyFont="1">
      <alignment horizontal="left" vertical="top"/>
    </xf>
    <xf borderId="15" fillId="3" fontId="12" numFmtId="3" xfId="0" applyAlignment="1" applyBorder="1" applyFont="1" applyNumberFormat="1">
      <alignment horizontal="center" readingOrder="0" vertical="center"/>
    </xf>
    <xf borderId="15" fillId="6" fontId="13" numFmtId="3" xfId="0" applyAlignment="1" applyBorder="1" applyFont="1" applyNumberFormat="1">
      <alignment horizontal="center" readingOrder="0" vertical="center"/>
    </xf>
    <xf borderId="15" fillId="5" fontId="13" numFmtId="4" xfId="0" applyAlignment="1" applyBorder="1" applyFont="1" applyNumberFormat="1">
      <alignment horizontal="center" readingOrder="0" vertical="center"/>
    </xf>
    <xf borderId="0" fillId="0" fontId="2" numFmtId="3" xfId="0" applyFont="1" applyNumberFormat="1"/>
    <xf borderId="15" fillId="0" fontId="3" numFmtId="0" xfId="0" applyAlignment="1" applyBorder="1" applyFont="1">
      <alignment horizontal="left" shrinkToFit="0" vertical="top" wrapText="1"/>
    </xf>
    <xf borderId="15" fillId="3" fontId="8" numFmtId="3" xfId="0" applyAlignment="1" applyBorder="1" applyFont="1" applyNumberFormat="1">
      <alignment horizontal="center" readingOrder="0" vertical="center"/>
    </xf>
    <xf borderId="15" fillId="2" fontId="9" numFmtId="3" xfId="0" applyAlignment="1" applyBorder="1" applyFont="1" applyNumberFormat="1">
      <alignment horizontal="center" vertical="center"/>
    </xf>
    <xf borderId="15" fillId="6" fontId="1" numFmtId="3" xfId="0" applyAlignment="1" applyBorder="1" applyFont="1" applyNumberFormat="1">
      <alignment horizontal="center" readingOrder="0" vertical="center"/>
    </xf>
    <xf borderId="3" fillId="0" fontId="3" numFmtId="49" xfId="0" applyAlignment="1" applyBorder="1" applyFont="1" applyNumberFormat="1">
      <alignment horizontal="center" vertical="center"/>
    </xf>
    <xf borderId="0" fillId="5" fontId="8" numFmtId="3" xfId="0" applyAlignment="1" applyFont="1" applyNumberFormat="1">
      <alignment horizontal="center" readingOrder="0" vertical="center"/>
    </xf>
    <xf borderId="15" fillId="7" fontId="7" numFmtId="4" xfId="0" applyAlignment="1" applyBorder="1" applyFill="1" applyFont="1" applyNumberFormat="1">
      <alignment readingOrder="0"/>
    </xf>
    <xf borderId="4" fillId="0" fontId="3" numFmtId="0" xfId="0" applyAlignment="1" applyBorder="1" applyFont="1">
      <alignment shrinkToFit="0" vertical="top" wrapText="1"/>
    </xf>
    <xf borderId="15" fillId="7" fontId="10" numFmtId="4" xfId="0" applyAlignment="1" applyBorder="1" applyFont="1" applyNumberFormat="1">
      <alignment horizontal="center" readingOrder="0" vertical="center"/>
    </xf>
    <xf borderId="14" fillId="0" fontId="11" numFmtId="0" xfId="0" applyAlignment="1" applyBorder="1" applyFont="1">
      <alignment horizontal="center" vertical="center"/>
    </xf>
    <xf borderId="15" fillId="0" fontId="2" numFmtId="0" xfId="0" applyAlignment="1" applyBorder="1" applyFont="1">
      <alignment readingOrder="0"/>
    </xf>
    <xf borderId="15" fillId="0" fontId="2" numFmtId="0" xfId="0" applyBorder="1" applyFont="1"/>
    <xf borderId="15" fillId="6" fontId="2" numFmtId="4" xfId="0" applyAlignment="1" applyBorder="1" applyFont="1" applyNumberFormat="1">
      <alignment readingOrder="0"/>
    </xf>
    <xf quotePrefix="1" borderId="15" fillId="0" fontId="2" numFmtId="0" xfId="0" applyAlignment="1" applyBorder="1" applyFont="1">
      <alignment readingOrder="0"/>
    </xf>
    <xf borderId="0" fillId="0" fontId="2" numFmtId="4" xfId="0" applyFont="1" applyNumberFormat="1"/>
    <xf borderId="15" fillId="7" fontId="1" numFmtId="3" xfId="0" applyAlignment="1" applyBorder="1" applyFont="1" applyNumberFormat="1">
      <alignment horizontal="center" readingOrder="0" vertical="center"/>
    </xf>
    <xf borderId="15" fillId="7" fontId="8" numFmtId="3" xfId="0" applyAlignment="1" applyBorder="1" applyFont="1" applyNumberFormat="1">
      <alignment horizontal="center" readingOrder="0" vertical="center"/>
    </xf>
    <xf borderId="15" fillId="7" fontId="8" numFmtId="3" xfId="0" applyAlignment="1" applyBorder="1" applyFont="1" applyNumberFormat="1">
      <alignment horizontal="center" vertical="center"/>
    </xf>
    <xf borderId="15" fillId="7" fontId="12" numFmtId="3" xfId="0" applyAlignment="1" applyBorder="1" applyFont="1" applyNumberFormat="1">
      <alignment horizontal="center" readingOrder="0" vertical="center"/>
    </xf>
    <xf borderId="0" fillId="7" fontId="14" numFmtId="3" xfId="0" applyAlignment="1" applyFont="1" applyNumberFormat="1">
      <alignment horizontal="center" readingOrder="0" vertical="center"/>
    </xf>
    <xf borderId="0" fillId="3" fontId="2" numFmtId="0" xfId="0" applyFont="1"/>
    <xf borderId="15" fillId="6" fontId="8" numFmtId="3" xfId="0" applyAlignment="1" applyBorder="1" applyFont="1" applyNumberFormat="1">
      <alignment readingOrder="0"/>
    </xf>
    <xf borderId="0" fillId="0" fontId="15" numFmtId="0" xfId="0" applyAlignment="1" applyFont="1">
      <alignment readingOrder="0"/>
    </xf>
    <xf borderId="15" fillId="3" fontId="13" numFmtId="3" xfId="0" applyAlignment="1" applyBorder="1" applyFont="1" applyNumberFormat="1">
      <alignment horizontal="center" readingOrder="0" vertical="center"/>
    </xf>
    <xf borderId="15" fillId="0" fontId="8" numFmtId="3" xfId="0" applyAlignment="1" applyBorder="1" applyFont="1" applyNumberFormat="1">
      <alignment horizontal="center" vertical="center"/>
    </xf>
    <xf borderId="15" fillId="0" fontId="13" numFmtId="3" xfId="0" applyAlignment="1" applyBorder="1" applyFont="1" applyNumberFormat="1">
      <alignment horizontal="center" readingOrder="0" vertical="center"/>
    </xf>
    <xf borderId="15" fillId="0" fontId="13" numFmtId="4" xfId="0" applyAlignment="1" applyBorder="1" applyFont="1" applyNumberFormat="1">
      <alignment horizontal="center" readingOrder="0" vertical="center"/>
    </xf>
    <xf borderId="15" fillId="3" fontId="8" numFmtId="3" xfId="0" applyAlignment="1" applyBorder="1" applyFont="1" applyNumberFormat="1">
      <alignment horizontal="center" vertical="center"/>
    </xf>
    <xf borderId="15" fillId="8" fontId="13" numFmtId="3" xfId="0" applyAlignment="1" applyBorder="1" applyFill="1" applyFont="1" applyNumberFormat="1">
      <alignment horizontal="center" readingOrder="0" vertical="center"/>
    </xf>
    <xf borderId="15" fillId="2" fontId="13" numFmtId="3" xfId="0" applyAlignment="1" applyBorder="1" applyFont="1" applyNumberFormat="1">
      <alignment horizontal="center" readingOrder="0" vertical="center"/>
    </xf>
    <xf borderId="15" fillId="7" fontId="13" numFmtId="3" xfId="0" applyAlignment="1" applyBorder="1" applyFont="1" applyNumberFormat="1">
      <alignment horizontal="center" readingOrder="0" vertical="center"/>
    </xf>
    <xf borderId="15" fillId="6" fontId="9" numFmtId="3" xfId="0" applyAlignment="1" applyBorder="1" applyFont="1" applyNumberFormat="1">
      <alignment horizontal="center" readingOrder="0" vertical="center"/>
    </xf>
    <xf borderId="15" fillId="0" fontId="5" numFmtId="3" xfId="0" applyAlignment="1" applyBorder="1" applyFont="1" applyNumberFormat="1">
      <alignment horizontal="center" vertical="center"/>
    </xf>
    <xf borderId="15" fillId="9" fontId="16" numFmtId="3" xfId="0" applyAlignment="1" applyBorder="1" applyFill="1" applyFont="1" applyNumberFormat="1">
      <alignment horizontal="center" readingOrder="0" vertical="top"/>
    </xf>
    <xf borderId="15" fillId="9" fontId="9" numFmtId="3" xfId="0" applyAlignment="1" applyBorder="1" applyFont="1" applyNumberFormat="1">
      <alignment horizontal="center" vertical="top"/>
    </xf>
    <xf borderId="15" fillId="0" fontId="16" numFmtId="3" xfId="0" applyAlignment="1" applyBorder="1" applyFont="1" applyNumberFormat="1">
      <alignment horizontal="center" readingOrder="0" vertical="top"/>
    </xf>
    <xf borderId="15" fillId="6" fontId="16" numFmtId="3" xfId="0" applyAlignment="1" applyBorder="1" applyFont="1" applyNumberFormat="1">
      <alignment horizontal="center" readingOrder="0" vertical="top"/>
    </xf>
    <xf borderId="15" fillId="0" fontId="9" numFmtId="3" xfId="0" applyAlignment="1" applyBorder="1" applyFont="1" applyNumberFormat="1">
      <alignment horizontal="center" vertical="top"/>
    </xf>
    <xf borderId="15" fillId="6" fontId="9" numFmtId="3" xfId="0" applyAlignment="1" applyBorder="1" applyFont="1" applyNumberFormat="1">
      <alignment horizontal="center" vertical="top"/>
    </xf>
    <xf borderId="15" fillId="0" fontId="16" numFmtId="4" xfId="0" applyAlignment="1" applyBorder="1" applyFont="1" applyNumberFormat="1">
      <alignment horizontal="center" readingOrder="0" vertical="top"/>
    </xf>
    <xf borderId="15" fillId="7" fontId="9" numFmtId="3" xfId="0" applyAlignment="1" applyBorder="1" applyFont="1" applyNumberFormat="1">
      <alignment horizontal="center" vertical="top"/>
    </xf>
    <xf borderId="0" fillId="0" fontId="9" numFmtId="3" xfId="0" applyFont="1" applyNumberFormat="1"/>
    <xf borderId="15" fillId="3" fontId="16" numFmtId="3" xfId="0" applyAlignment="1" applyBorder="1" applyFont="1" applyNumberFormat="1">
      <alignment horizontal="center" readingOrder="0" vertical="center"/>
    </xf>
    <xf borderId="15" fillId="0" fontId="16" numFmtId="3" xfId="0" applyAlignment="1" applyBorder="1" applyFont="1" applyNumberFormat="1">
      <alignment horizontal="center" readingOrder="0" vertical="center"/>
    </xf>
    <xf borderId="15" fillId="2" fontId="16" numFmtId="3" xfId="0" applyAlignment="1" applyBorder="1" applyFont="1" applyNumberFormat="1">
      <alignment horizontal="center" readingOrder="0" vertical="center"/>
    </xf>
    <xf borderId="15" fillId="6" fontId="16" numFmtId="3" xfId="0" applyAlignment="1" applyBorder="1" applyFont="1" applyNumberFormat="1">
      <alignment horizontal="center" readingOrder="0" vertical="center"/>
    </xf>
    <xf borderId="15" fillId="10" fontId="16" numFmtId="3" xfId="0" applyAlignment="1" applyBorder="1" applyFill="1" applyFont="1" applyNumberFormat="1">
      <alignment horizontal="center" readingOrder="0" vertical="center"/>
    </xf>
    <xf borderId="15" fillId="8" fontId="16" numFmtId="3" xfId="0" applyAlignment="1" applyBorder="1" applyFont="1" applyNumberFormat="1">
      <alignment horizontal="center" readingOrder="0" vertical="center"/>
    </xf>
    <xf borderId="15" fillId="10" fontId="16" numFmtId="4" xfId="0" applyAlignment="1" applyBorder="1" applyFont="1" applyNumberFormat="1">
      <alignment horizontal="center" readingOrder="0" vertical="center"/>
    </xf>
    <xf borderId="15" fillId="7" fontId="16" numFmtId="3" xfId="0" applyAlignment="1" applyBorder="1" applyFont="1" applyNumberFormat="1">
      <alignment horizontal="center" readingOrder="0" vertical="center"/>
    </xf>
    <xf borderId="15" fillId="7" fontId="9" numFmtId="3" xfId="0" applyAlignment="1" applyBorder="1" applyFont="1" applyNumberFormat="1">
      <alignment horizontal="center" vertical="center"/>
    </xf>
    <xf borderId="15" fillId="10" fontId="9" numFmtId="3" xfId="0" applyAlignment="1" applyBorder="1" applyFont="1" applyNumberFormat="1">
      <alignment horizontal="center" vertical="center"/>
    </xf>
    <xf borderId="15" fillId="6" fontId="9" numFmtId="3" xfId="0" applyAlignment="1" applyBorder="1" applyFont="1" applyNumberFormat="1">
      <alignment horizontal="center" readingOrder="0"/>
    </xf>
    <xf borderId="15" fillId="10" fontId="8" numFmtId="3" xfId="0" applyAlignment="1" applyBorder="1" applyFont="1" applyNumberFormat="1">
      <alignment horizontal="center" vertical="center"/>
    </xf>
    <xf borderId="15" fillId="10" fontId="13" numFmtId="4" xfId="0" applyAlignment="1" applyBorder="1" applyFont="1" applyNumberFormat="1">
      <alignment horizontal="center" readingOrder="0" vertical="center"/>
    </xf>
    <xf borderId="15" fillId="3" fontId="3" numFmtId="49" xfId="0" applyAlignment="1" applyBorder="1" applyFont="1" applyNumberFormat="1">
      <alignment horizontal="center" vertical="center"/>
    </xf>
    <xf borderId="15" fillId="10" fontId="13" numFmtId="3" xfId="0" applyAlignment="1" applyBorder="1" applyFont="1" applyNumberFormat="1">
      <alignment horizontal="center" readingOrder="0" vertical="center"/>
    </xf>
    <xf borderId="0" fillId="0" fontId="9" numFmtId="3" xfId="0" applyAlignment="1" applyFont="1" applyNumberFormat="1">
      <alignment horizontal="center"/>
    </xf>
    <xf borderId="0" fillId="2" fontId="9" numFmtId="3" xfId="0" applyFont="1" applyNumberFormat="1"/>
    <xf borderId="15" fillId="11" fontId="9" numFmtId="3" xfId="0" applyAlignment="1" applyBorder="1" applyFill="1" applyFont="1" applyNumberFormat="1">
      <alignment horizontal="center" vertical="center"/>
    </xf>
    <xf borderId="15" fillId="3" fontId="9" numFmtId="3" xfId="0" applyAlignment="1" applyBorder="1" applyFont="1" applyNumberFormat="1">
      <alignment horizontal="center" vertical="center"/>
    </xf>
    <xf borderId="15" fillId="0" fontId="9" numFmtId="3" xfId="0" applyAlignment="1" applyBorder="1" applyFont="1" applyNumberFormat="1">
      <alignment horizontal="center" vertical="center"/>
    </xf>
    <xf borderId="15" fillId="6" fontId="9" numFmtId="3" xfId="0" applyAlignment="1" applyBorder="1" applyFont="1" applyNumberFormat="1">
      <alignment horizontal="center" vertical="center"/>
    </xf>
    <xf borderId="0" fillId="0" fontId="2" numFmtId="0" xfId="0" applyAlignment="1" applyFont="1">
      <alignment readingOrder="0"/>
    </xf>
    <xf borderId="15" fillId="12" fontId="9" numFmtId="3" xfId="0" applyAlignment="1" applyBorder="1" applyFill="1" applyFont="1" applyNumberFormat="1">
      <alignment horizontal="center" vertical="center"/>
    </xf>
    <xf borderId="1" fillId="0" fontId="10" numFmtId="0" xfId="0" applyAlignment="1" applyBorder="1" applyFont="1">
      <alignment horizontal="left" readingOrder="0" shrinkToFit="0" vertical="top" wrapText="1"/>
    </xf>
    <xf borderId="15" fillId="7" fontId="11" numFmtId="4" xfId="0" applyBorder="1" applyFont="1" applyNumberFormat="1"/>
    <xf borderId="15" fillId="0" fontId="3" numFmtId="4" xfId="0" applyAlignment="1" applyBorder="1" applyFont="1" applyNumberFormat="1">
      <alignment horizontal="center" vertical="center"/>
    </xf>
    <xf borderId="15" fillId="0" fontId="13" numFmtId="0" xfId="0" applyAlignment="1" applyBorder="1" applyFont="1">
      <alignment horizontal="center" readingOrder="0"/>
    </xf>
    <xf borderId="15" fillId="3" fontId="17" numFmtId="3" xfId="0" applyAlignment="1" applyBorder="1" applyFont="1" applyNumberFormat="1">
      <alignment horizontal="center" readingOrder="0" vertical="center"/>
    </xf>
    <xf borderId="4" fillId="0" fontId="10" numFmtId="0" xfId="0" applyAlignment="1" applyBorder="1" applyFont="1">
      <alignment horizontal="left" readingOrder="0" shrinkToFit="0" vertical="top" wrapText="1"/>
    </xf>
    <xf borderId="15" fillId="0" fontId="10" numFmtId="49" xfId="0" applyAlignment="1" applyBorder="1" applyFont="1" applyNumberFormat="1">
      <alignment horizontal="center" readingOrder="0" vertical="center"/>
    </xf>
    <xf borderId="15" fillId="13" fontId="13" numFmtId="3" xfId="0" applyAlignment="1" applyBorder="1" applyFill="1" applyFont="1" applyNumberFormat="1">
      <alignment horizontal="center" readingOrder="0" vertical="center"/>
    </xf>
    <xf borderId="0" fillId="0" fontId="8" numFmtId="0" xfId="0" applyFont="1"/>
    <xf borderId="0" fillId="6" fontId="8" numFmtId="3" xfId="0" applyFont="1" applyNumberFormat="1"/>
    <xf borderId="0" fillId="7" fontId="8" numFmtId="0" xfId="0" applyFont="1"/>
    <xf borderId="0" fillId="0" fontId="9" numFmtId="0" xfId="0" applyFont="1"/>
    <xf borderId="15" fillId="9" fontId="16" numFmtId="3" xfId="0" applyAlignment="1" applyBorder="1" applyFont="1" applyNumberFormat="1">
      <alignment horizontal="center" readingOrder="0" vertical="center"/>
    </xf>
    <xf borderId="15" fillId="0" fontId="18" numFmtId="3" xfId="0" applyAlignment="1" applyBorder="1" applyFont="1" applyNumberFormat="1">
      <alignment horizontal="center" readingOrder="0" vertical="center"/>
    </xf>
    <xf borderId="15" fillId="9" fontId="18" numFmtId="3" xfId="0" applyAlignment="1" applyBorder="1" applyFont="1" applyNumberFormat="1">
      <alignment horizontal="center" readingOrder="0" vertical="center"/>
    </xf>
    <xf borderId="0" fillId="6" fontId="9" numFmtId="3" xfId="0" applyFont="1" applyNumberFormat="1"/>
    <xf borderId="15" fillId="6" fontId="19" numFmtId="3" xfId="0" applyAlignment="1" applyBorder="1" applyFont="1" applyNumberFormat="1">
      <alignment horizontal="center" readingOrder="0" vertical="center"/>
    </xf>
    <xf borderId="15" fillId="14" fontId="9" numFmtId="3" xfId="0" applyAlignment="1" applyBorder="1" applyFill="1" applyFont="1" applyNumberFormat="1">
      <alignment horizontal="center"/>
    </xf>
    <xf borderId="0" fillId="0" fontId="10" numFmtId="0" xfId="0" applyAlignment="1" applyFont="1">
      <alignment horizontal="left" readingOrder="0" vertical="top"/>
    </xf>
    <xf borderId="0" fillId="0" fontId="20" numFmtId="0" xfId="0" applyAlignment="1" applyFont="1">
      <alignment horizontal="center" readingOrder="0" vertical="center"/>
    </xf>
    <xf borderId="0" fillId="0" fontId="20" numFmtId="0" xfId="0" applyAlignment="1" applyFont="1">
      <alignment horizontal="center" vertical="center"/>
    </xf>
    <xf borderId="0" fillId="2" fontId="20" numFmtId="0" xfId="0" applyAlignment="1" applyFont="1">
      <alignment horizontal="center" vertical="center"/>
    </xf>
    <xf borderId="0" fillId="14" fontId="20" numFmtId="3" xfId="0" applyAlignment="1" applyFont="1" applyNumberFormat="1">
      <alignment horizontal="center" vertical="center"/>
    </xf>
    <xf borderId="0" fillId="0" fontId="20" numFmtId="3" xfId="0" applyAlignment="1" applyFont="1" applyNumberFormat="1">
      <alignment horizontal="center" vertical="center"/>
    </xf>
    <xf borderId="0" fillId="6" fontId="2" numFmtId="3" xfId="0" applyFont="1" applyNumberFormat="1"/>
    <xf borderId="15" fillId="6" fontId="13" numFmtId="4" xfId="0" applyAlignment="1" applyBorder="1" applyFont="1" applyNumberFormat="1">
      <alignment horizontal="center" readingOrder="0" vertical="center"/>
    </xf>
    <xf borderId="4" fillId="6" fontId="3" numFmtId="0" xfId="0" applyBorder="1" applyFont="1"/>
    <xf borderId="15" fillId="6" fontId="3" numFmtId="49" xfId="0" applyAlignment="1" applyBorder="1" applyFont="1" applyNumberFormat="1">
      <alignment horizontal="center" vertical="center"/>
    </xf>
    <xf borderId="15" fillId="6" fontId="8" numFmtId="4" xfId="0" applyAlignment="1" applyBorder="1" applyFont="1" applyNumberFormat="1">
      <alignment horizontal="center" vertical="center"/>
    </xf>
    <xf borderId="0" fillId="2" fontId="2" numFmtId="0" xfId="0" applyFont="1"/>
    <xf borderId="4" fillId="6" fontId="3" numFmtId="0" xfId="0" applyAlignment="1" applyBorder="1" applyFont="1">
      <alignment horizontal="left" shrinkToFit="0" vertical="top" wrapText="1"/>
    </xf>
    <xf borderId="4" fillId="6" fontId="3" numFmtId="0" xfId="0" applyAlignment="1" applyBorder="1" applyFont="1">
      <alignment horizontal="left" vertical="top"/>
    </xf>
    <xf borderId="15" fillId="9" fontId="13" numFmtId="3" xfId="0" applyAlignment="1" applyBorder="1" applyFont="1" applyNumberFormat="1">
      <alignment horizontal="center" readingOrder="0" vertical="center"/>
    </xf>
    <xf borderId="0" fillId="0" fontId="9" numFmtId="49" xfId="0" applyAlignment="1" applyFont="1" applyNumberFormat="1">
      <alignment horizontal="center"/>
    </xf>
    <xf borderId="14" fillId="0" fontId="9" numFmtId="49" xfId="0" applyAlignment="1" applyBorder="1" applyFont="1" applyNumberFormat="1">
      <alignment horizontal="center" vertical="center"/>
    </xf>
    <xf borderId="15" fillId="0" fontId="9" numFmtId="49" xfId="0" applyAlignment="1" applyBorder="1" applyFont="1" applyNumberFormat="1">
      <alignment horizontal="center"/>
    </xf>
    <xf borderId="15" fillId="0" fontId="9" numFmtId="49" xfId="0" applyAlignment="1" applyBorder="1" applyFont="1" applyNumberFormat="1">
      <alignment horizontal="center" readingOrder="0"/>
    </xf>
    <xf quotePrefix="1" borderId="15" fillId="0" fontId="9" numFmtId="49" xfId="0" applyAlignment="1" applyBorder="1" applyFont="1" applyNumberFormat="1">
      <alignment horizontal="center" readingOrder="0"/>
    </xf>
    <xf borderId="0" fillId="2" fontId="9" numFmtId="49" xfId="0" applyAlignment="1" applyFont="1" applyNumberFormat="1">
      <alignment horizontal="center"/>
    </xf>
    <xf borderId="0" fillId="0" fontId="2" numFmtId="49" xfId="0" applyFont="1" applyNumberFormat="1"/>
    <xf borderId="4" fillId="6" fontId="3" numFmtId="0" xfId="0" applyAlignment="1" applyBorder="1" applyFont="1">
      <alignment shrinkToFit="0" vertical="top" wrapText="1"/>
    </xf>
    <xf borderId="15" fillId="3" fontId="13" numFmtId="3" xfId="0" applyAlignment="1" applyBorder="1" applyFont="1" applyNumberFormat="1">
      <alignment horizontal="center" readingOrder="0" shrinkToFit="0" vertical="center" wrapText="1"/>
    </xf>
    <xf borderId="15" fillId="3" fontId="8" numFmtId="3" xfId="0" applyAlignment="1" applyBorder="1" applyFont="1" applyNumberFormat="1">
      <alignment horizontal="center" shrinkToFit="0" vertical="center" wrapText="1"/>
    </xf>
    <xf borderId="15" fillId="0" fontId="13" numFmtId="3" xfId="0" applyAlignment="1" applyBorder="1" applyFont="1" applyNumberFormat="1">
      <alignment horizontal="center" readingOrder="0" shrinkToFit="0" vertical="center" wrapText="1"/>
    </xf>
    <xf borderId="15" fillId="6" fontId="13" numFmtId="3" xfId="0" applyAlignment="1" applyBorder="1" applyFont="1" applyNumberFormat="1">
      <alignment horizontal="center" readingOrder="0" shrinkToFit="0" vertical="center" wrapText="1"/>
    </xf>
    <xf borderId="15" fillId="6" fontId="9" numFmtId="3" xfId="0" applyAlignment="1" applyBorder="1" applyFont="1" applyNumberFormat="1">
      <alignment readingOrder="0"/>
    </xf>
    <xf borderId="15" fillId="0" fontId="8" numFmtId="3" xfId="0" applyAlignment="1" applyBorder="1" applyFont="1" applyNumberFormat="1">
      <alignment horizontal="center" shrinkToFit="0" vertical="center" wrapText="1"/>
    </xf>
    <xf borderId="15" fillId="3" fontId="16" numFmtId="3" xfId="0" applyAlignment="1" applyBorder="1" applyFont="1" applyNumberFormat="1">
      <alignment horizontal="center" readingOrder="0" shrinkToFit="0" vertical="center" wrapText="1"/>
    </xf>
    <xf borderId="15" fillId="6" fontId="8" numFmtId="3" xfId="0" applyAlignment="1" applyBorder="1" applyFont="1" applyNumberFormat="1">
      <alignment horizontal="center" shrinkToFit="0" vertical="center" wrapText="1"/>
    </xf>
    <xf borderId="15" fillId="10" fontId="8" numFmtId="3" xfId="0" applyAlignment="1" applyBorder="1" applyFont="1" applyNumberFormat="1">
      <alignment horizontal="center" shrinkToFit="0" vertical="center" wrapText="1"/>
    </xf>
    <xf borderId="15" fillId="0" fontId="9" numFmtId="3" xfId="0" applyAlignment="1" applyBorder="1" applyFont="1" applyNumberFormat="1">
      <alignment horizontal="center" shrinkToFit="0" vertical="center" wrapText="1"/>
    </xf>
    <xf borderId="15" fillId="0" fontId="16" numFmtId="3" xfId="0" applyAlignment="1" applyBorder="1" applyFont="1" applyNumberFormat="1">
      <alignment horizontal="center" readingOrder="0" shrinkToFit="0" vertical="center" wrapText="1"/>
    </xf>
    <xf borderId="15" fillId="6" fontId="9" numFmtId="3" xfId="0" applyAlignment="1" applyBorder="1" applyFont="1" applyNumberFormat="1">
      <alignment horizontal="center" shrinkToFit="0" vertical="center" wrapText="1"/>
    </xf>
    <xf borderId="15" fillId="10" fontId="9" numFmtId="3" xfId="0" applyAlignment="1" applyBorder="1" applyFont="1" applyNumberFormat="1">
      <alignment horizontal="center" shrinkToFit="0" vertical="center" wrapText="1"/>
    </xf>
    <xf borderId="15" fillId="6" fontId="16" numFmtId="3" xfId="0" applyAlignment="1" applyBorder="1" applyFont="1" applyNumberFormat="1">
      <alignment horizontal="center" readingOrder="0" shrinkToFit="0" vertical="center" wrapText="1"/>
    </xf>
    <xf borderId="15" fillId="10" fontId="16" numFmtId="3" xfId="0" applyAlignment="1" applyBorder="1" applyFont="1" applyNumberFormat="1">
      <alignment horizontal="center" readingOrder="0" shrinkToFit="0" vertical="center" wrapText="1"/>
    </xf>
    <xf borderId="15" fillId="10" fontId="13" numFmtId="3" xfId="0" applyAlignment="1" applyBorder="1" applyFont="1" applyNumberFormat="1">
      <alignment horizontal="center" readingOrder="0" shrinkToFit="0" vertical="center" wrapText="1"/>
    </xf>
    <xf borderId="15" fillId="10" fontId="13" numFmtId="4" xfId="0" applyAlignment="1" applyBorder="1" applyFont="1" applyNumberFormat="1">
      <alignment horizontal="center" readingOrder="0" shrinkToFit="0" vertical="center" wrapText="1"/>
    </xf>
    <xf borderId="0" fillId="6" fontId="8" numFmtId="3" xfId="0" applyAlignment="1" applyFont="1" applyNumberFormat="1">
      <alignment horizontal="center" readingOrder="0" shrinkToFit="0" vertical="center" wrapText="1"/>
    </xf>
    <xf borderId="15" fillId="10" fontId="16" numFmtId="4" xfId="0" applyAlignment="1" applyBorder="1" applyFont="1" applyNumberFormat="1">
      <alignment horizontal="center" readingOrder="0" shrinkToFit="0" vertical="center" wrapText="1"/>
    </xf>
    <xf borderId="15" fillId="3" fontId="9" numFmtId="3" xfId="0" applyAlignment="1" applyBorder="1" applyFont="1" applyNumberFormat="1">
      <alignment horizontal="center" shrinkToFit="0" vertical="center" wrapText="1"/>
    </xf>
    <xf borderId="15" fillId="9" fontId="9" numFmtId="3" xfId="0" applyAlignment="1" applyBorder="1" applyFont="1" applyNumberFormat="1">
      <alignment horizontal="center" vertical="center"/>
    </xf>
    <xf borderId="15" fillId="7" fontId="13" numFmtId="3" xfId="0" applyAlignment="1" applyBorder="1" applyFont="1" applyNumberFormat="1">
      <alignment horizontal="center" readingOrder="0" shrinkToFit="0" vertical="center" wrapText="1"/>
    </xf>
    <xf borderId="15" fillId="7" fontId="8" numFmtId="3" xfId="0" applyAlignment="1" applyBorder="1" applyFont="1" applyNumberFormat="1">
      <alignment horizontal="center" shrinkToFit="0" vertical="center" wrapText="1"/>
    </xf>
    <xf borderId="15" fillId="6" fontId="21" numFmtId="3" xfId="0" applyAlignment="1" applyBorder="1" applyFont="1" applyNumberFormat="1">
      <alignment horizontal="center" readingOrder="0"/>
    </xf>
    <xf borderId="15" fillId="7" fontId="16" numFmtId="3" xfId="0" applyAlignment="1" applyBorder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vertical="center"/>
    </xf>
    <xf borderId="1" fillId="2" fontId="22" numFmtId="0" xfId="0" applyAlignment="1" applyBorder="1" applyFont="1">
      <alignment horizontal="center" readingOrder="0" vertical="center"/>
    </xf>
    <xf borderId="7" fillId="2" fontId="4" numFmtId="0" xfId="0" applyBorder="1" applyFont="1"/>
    <xf borderId="3" fillId="2" fontId="23" numFmtId="0" xfId="0" applyAlignment="1" applyBorder="1" applyFont="1">
      <alignment horizontal="center" readingOrder="0" textRotation="90"/>
    </xf>
    <xf borderId="3" fillId="2" fontId="23" numFmtId="0" xfId="0" applyAlignment="1" applyBorder="1" applyFont="1">
      <alignment horizontal="left" readingOrder="0" textRotation="90"/>
    </xf>
    <xf borderId="4" fillId="2" fontId="23" numFmtId="0" xfId="0" applyAlignment="1" applyBorder="1" applyFont="1">
      <alignment horizontal="center" readingOrder="0" vertical="center"/>
    </xf>
    <xf borderId="5" fillId="2" fontId="4" numFmtId="0" xfId="0" applyBorder="1" applyFont="1"/>
    <xf borderId="6" fillId="2" fontId="4" numFmtId="0" xfId="0" applyBorder="1" applyFont="1"/>
    <xf borderId="1" fillId="2" fontId="23" numFmtId="0" xfId="0" applyAlignment="1" applyBorder="1" applyFont="1">
      <alignment horizontal="center" readingOrder="0" shrinkToFit="0" vertical="center" wrapText="1"/>
    </xf>
    <xf borderId="2" fillId="2" fontId="4" numFmtId="0" xfId="0" applyBorder="1" applyFont="1"/>
    <xf borderId="8" fillId="15" fontId="4" numFmtId="0" xfId="0" applyBorder="1" applyFill="1" applyFont="1"/>
    <xf borderId="10" fillId="15" fontId="4" numFmtId="0" xfId="0" applyBorder="1" applyFont="1"/>
    <xf borderId="9" fillId="2" fontId="23" numFmtId="0" xfId="0" applyAlignment="1" applyBorder="1" applyFont="1">
      <alignment horizontal="left" readingOrder="0" textRotation="90"/>
    </xf>
    <xf borderId="12" fillId="2" fontId="23" numFmtId="0" xfId="0" applyAlignment="1" applyBorder="1" applyFont="1">
      <alignment horizontal="center" readingOrder="0" vertical="center"/>
    </xf>
    <xf borderId="12" fillId="15" fontId="4" numFmtId="0" xfId="0" applyBorder="1" applyFont="1"/>
    <xf borderId="0" fillId="0" fontId="9" numFmtId="0" xfId="0" applyAlignment="1" applyFont="1">
      <alignment horizontal="center"/>
    </xf>
    <xf borderId="13" fillId="15" fontId="4" numFmtId="0" xfId="0" applyBorder="1" applyFont="1"/>
    <xf borderId="11" fillId="15" fontId="4" numFmtId="0" xfId="0" applyBorder="1" applyFont="1"/>
    <xf borderId="8" fillId="2" fontId="4" numFmtId="0" xfId="0" applyBorder="1" applyFont="1"/>
    <xf borderId="10" fillId="2" fontId="4" numFmtId="0" xfId="0" applyBorder="1" applyFont="1"/>
    <xf borderId="9" fillId="2" fontId="4" numFmtId="0" xfId="0" applyBorder="1" applyFont="1"/>
    <xf borderId="13" fillId="2" fontId="23" numFmtId="0" xfId="0" applyAlignment="1" applyBorder="1" applyFont="1">
      <alignment horizontal="left" readingOrder="0" textRotation="90"/>
    </xf>
    <xf borderId="13" fillId="2" fontId="23" numFmtId="0" xfId="0" applyAlignment="1" applyBorder="1" applyFont="1">
      <alignment horizontal="center" readingOrder="0" vertical="center"/>
    </xf>
    <xf borderId="9" fillId="15" fontId="4" numFmtId="0" xfId="0" applyBorder="1" applyFont="1"/>
    <xf borderId="10" fillId="2" fontId="23" numFmtId="0" xfId="0" applyAlignment="1" applyBorder="1" applyFont="1">
      <alignment horizontal="left" readingOrder="0" textRotation="90"/>
    </xf>
    <xf borderId="11" fillId="2" fontId="4" numFmtId="0" xfId="0" applyBorder="1" applyFont="1"/>
    <xf borderId="12" fillId="2" fontId="4" numFmtId="0" xfId="0" applyBorder="1" applyFont="1"/>
    <xf borderId="14" fillId="2" fontId="4" numFmtId="0" xfId="0" applyBorder="1" applyFont="1"/>
    <xf borderId="13" fillId="2" fontId="4" numFmtId="0" xfId="0" applyBorder="1" applyFont="1"/>
    <xf borderId="4" fillId="2" fontId="24" numFmtId="0" xfId="0" applyAlignment="1" applyBorder="1" applyFont="1">
      <alignment horizontal="center" readingOrder="0" vertical="center"/>
    </xf>
    <xf borderId="6" fillId="15" fontId="4" numFmtId="0" xfId="0" applyBorder="1" applyFont="1"/>
    <xf borderId="13" fillId="2" fontId="24" numFmtId="0" xfId="0" applyAlignment="1" applyBorder="1" applyFont="1">
      <alignment horizontal="center" readingOrder="0" vertical="center"/>
    </xf>
    <xf borderId="4" fillId="2" fontId="22" numFmtId="0" xfId="0" applyAlignment="1" applyBorder="1" applyFont="1">
      <alignment readingOrder="0" vertical="top"/>
    </xf>
    <xf borderId="13" fillId="2" fontId="22" numFmtId="0" xfId="0" applyAlignment="1" applyBorder="1" applyFont="1">
      <alignment horizontal="center" readingOrder="0" vertical="top"/>
    </xf>
    <xf borderId="15" fillId="3" fontId="9" numFmtId="3" xfId="0" applyAlignment="1" applyBorder="1" applyFont="1" applyNumberFormat="1">
      <alignment horizontal="center" readingOrder="0" vertical="center"/>
    </xf>
    <xf borderId="15" fillId="3" fontId="16" numFmtId="3" xfId="0" applyAlignment="1" applyBorder="1" applyFont="1" applyNumberFormat="1">
      <alignment horizontal="center" readingOrder="0"/>
    </xf>
    <xf borderId="3" fillId="2" fontId="22" numFmtId="0" xfId="0" applyAlignment="1" applyBorder="1" applyFont="1">
      <alignment horizontal="center" readingOrder="0"/>
    </xf>
    <xf borderId="15" fillId="3" fontId="9" numFmtId="3" xfId="0" applyAlignment="1" applyBorder="1" applyFont="1" applyNumberFormat="1">
      <alignment horizontal="center"/>
    </xf>
    <xf borderId="13" fillId="2" fontId="22" numFmtId="0" xfId="0" applyAlignment="1" applyBorder="1" applyFont="1">
      <alignment readingOrder="0" vertical="top"/>
    </xf>
    <xf borderId="0" fillId="0" fontId="25" numFmtId="0" xfId="0" applyFont="1"/>
    <xf borderId="13" fillId="2" fontId="22" numFmtId="49" xfId="0" applyAlignment="1" applyBorder="1" applyFont="1" applyNumberFormat="1">
      <alignment horizontal="center" readingOrder="0" vertical="top"/>
    </xf>
    <xf borderId="0" fillId="0" fontId="26" numFmtId="0" xfId="0" applyAlignment="1" applyFont="1">
      <alignment horizontal="center" vertical="center"/>
    </xf>
    <xf borderId="15" fillId="15" fontId="9" numFmtId="3" xfId="0" applyAlignment="1" applyBorder="1" applyFont="1" applyNumberFormat="1">
      <alignment horizontal="center" readingOrder="0" vertical="center"/>
    </xf>
    <xf borderId="15" fillId="0" fontId="16" numFmtId="3" xfId="0" applyAlignment="1" applyBorder="1" applyFont="1" applyNumberFormat="1">
      <alignment horizontal="center" readingOrder="0"/>
    </xf>
    <xf borderId="0" fillId="0" fontId="27" numFmtId="0" xfId="0" applyFont="1"/>
    <xf borderId="15" fillId="15" fontId="9" numFmtId="3" xfId="0" applyAlignment="1" applyBorder="1" applyFont="1" applyNumberFormat="1">
      <alignment horizontal="center" vertical="center"/>
    </xf>
    <xf borderId="15" fillId="0" fontId="9" numFmtId="3" xfId="0" applyAlignment="1" applyBorder="1" applyFont="1" applyNumberFormat="1">
      <alignment horizontal="center"/>
    </xf>
    <xf borderId="3" fillId="2" fontId="3" numFmtId="0" xfId="0" applyAlignment="1" applyBorder="1" applyFont="1">
      <alignment horizontal="left" shrinkToFit="0" textRotation="90" wrapText="1"/>
    </xf>
    <xf borderId="15" fillId="6" fontId="9" numFmtId="3" xfId="0" applyAlignment="1" applyBorder="1" applyFont="1" applyNumberFormat="1">
      <alignment horizontal="center"/>
    </xf>
    <xf borderId="4" fillId="2" fontId="3" numFmtId="0" xfId="0" applyAlignment="1" applyBorder="1" applyFont="1">
      <alignment horizontal="center" vertical="center"/>
    </xf>
    <xf borderId="15" fillId="6" fontId="16" numFmtId="3" xfId="0" applyAlignment="1" applyBorder="1" applyFont="1" applyNumberFormat="1">
      <alignment horizontal="center" readingOrder="0"/>
    </xf>
    <xf borderId="15" fillId="2" fontId="9" numFmtId="3" xfId="0" applyAlignment="1" applyBorder="1" applyFont="1" applyNumberFormat="1">
      <alignment horizontal="center" readingOrder="0" vertical="center"/>
    </xf>
    <xf borderId="0" fillId="0" fontId="28" numFmtId="0" xfId="0" applyFont="1"/>
    <xf borderId="4" fillId="0" fontId="26" numFmtId="0" xfId="0" applyAlignment="1" applyBorder="1" applyFont="1">
      <alignment horizontal="center" vertical="center"/>
    </xf>
    <xf borderId="15" fillId="0" fontId="26" numFmtId="0" xfId="0" applyAlignment="1" applyBorder="1" applyFont="1">
      <alignment horizontal="center" vertical="center"/>
    </xf>
    <xf borderId="15" fillId="2" fontId="26" numFmtId="0" xfId="0" applyAlignment="1" applyBorder="1" applyFont="1">
      <alignment horizontal="center" vertical="center"/>
    </xf>
    <xf borderId="15" fillId="7" fontId="26" numFmtId="0" xfId="0" applyAlignment="1" applyBorder="1" applyFont="1">
      <alignment horizontal="center" vertical="center"/>
    </xf>
    <xf borderId="14" fillId="15" fontId="4" numFmtId="0" xfId="0" applyBorder="1" applyFont="1"/>
    <xf borderId="15" fillId="6" fontId="26" numFmtId="0" xfId="0" applyAlignment="1" applyBorder="1" applyFont="1">
      <alignment horizontal="center" vertical="center"/>
    </xf>
    <xf borderId="4" fillId="13" fontId="3" numFmtId="0" xfId="0" applyBorder="1" applyFont="1"/>
    <xf borderId="15" fillId="13" fontId="3" numFmtId="49" xfId="0" applyAlignment="1" applyBorder="1" applyFont="1" applyNumberFormat="1">
      <alignment horizontal="center" vertical="center"/>
    </xf>
    <xf borderId="15" fillId="13" fontId="29" numFmtId="3" xfId="0" applyAlignment="1" applyBorder="1" applyFont="1" applyNumberFormat="1">
      <alignment horizontal="center" readingOrder="0" vertical="center"/>
    </xf>
    <xf borderId="15" fillId="6" fontId="30" numFmtId="3" xfId="0" applyAlignment="1" applyBorder="1" applyFont="1" applyNumberFormat="1">
      <alignment horizontal="center" readingOrder="0" vertical="center"/>
    </xf>
    <xf borderId="15" fillId="10" fontId="29" numFmtId="3" xfId="0" applyAlignment="1" applyBorder="1" applyFont="1" applyNumberFormat="1">
      <alignment horizontal="center" readingOrder="0" vertical="center"/>
    </xf>
    <xf borderId="15" fillId="2" fontId="29" numFmtId="3" xfId="0" applyAlignment="1" applyBorder="1" applyFont="1" applyNumberFormat="1">
      <alignment horizontal="center" readingOrder="0" vertical="center"/>
    </xf>
    <xf borderId="15" fillId="6" fontId="29" numFmtId="3" xfId="0" applyAlignment="1" applyBorder="1" applyFont="1" applyNumberFormat="1">
      <alignment horizontal="center" readingOrder="0" vertical="center"/>
    </xf>
    <xf borderId="15" fillId="9" fontId="29" numFmtId="3" xfId="0" applyAlignment="1" applyBorder="1" applyFont="1" applyNumberFormat="1">
      <alignment horizontal="center" readingOrder="0" vertical="center"/>
    </xf>
    <xf borderId="15" fillId="0" fontId="16" numFmtId="4" xfId="0" applyAlignment="1" applyBorder="1" applyFont="1" applyNumberFormat="1">
      <alignment horizontal="center" readingOrder="0"/>
    </xf>
    <xf borderId="4" fillId="13" fontId="3" numFmtId="0" xfId="0" applyAlignment="1" applyBorder="1" applyFont="1">
      <alignment horizontal="left" shrinkToFit="0" vertical="top" wrapText="1"/>
    </xf>
    <xf borderId="4" fillId="15" fontId="3" numFmtId="0" xfId="0" applyAlignment="1" applyBorder="1" applyFont="1">
      <alignment horizontal="left" shrinkToFit="0" vertical="top" wrapText="1"/>
    </xf>
    <xf borderId="15" fillId="8" fontId="29" numFmtId="3" xfId="0" applyAlignment="1" applyBorder="1" applyFont="1" applyNumberFormat="1">
      <alignment horizontal="center" readingOrder="0" vertical="center"/>
    </xf>
    <xf borderId="4" fillId="13" fontId="3" numFmtId="0" xfId="0" applyAlignment="1" applyBorder="1" applyFont="1">
      <alignment horizontal="left" vertical="top"/>
    </xf>
    <xf borderId="15" fillId="3" fontId="29" numFmtId="3" xfId="0" applyAlignment="1" applyBorder="1" applyFont="1" applyNumberFormat="1">
      <alignment horizontal="center" readingOrder="0" vertical="center"/>
    </xf>
    <xf borderId="15" fillId="3" fontId="29" numFmtId="4" xfId="0" applyAlignment="1" applyBorder="1" applyFont="1" applyNumberFormat="1">
      <alignment horizontal="center" readingOrder="0" vertical="center"/>
    </xf>
    <xf borderId="15" fillId="0" fontId="29" numFmtId="3" xfId="0" applyAlignment="1" applyBorder="1" applyFont="1" applyNumberFormat="1">
      <alignment horizontal="center" readingOrder="0" vertical="center"/>
    </xf>
    <xf borderId="15" fillId="9" fontId="16" numFmtId="3" xfId="0" applyAlignment="1" applyBorder="1" applyFont="1" applyNumberFormat="1">
      <alignment horizontal="center" readingOrder="0"/>
    </xf>
    <xf borderId="15" fillId="9" fontId="29" numFmtId="3" xfId="0" applyAlignment="1" applyBorder="1" applyFont="1" applyNumberFormat="1">
      <alignment horizontal="center" vertical="center"/>
    </xf>
    <xf borderId="15" fillId="2" fontId="31" numFmtId="3" xfId="0" applyAlignment="1" applyBorder="1" applyFont="1" applyNumberFormat="1">
      <alignment horizontal="center" vertical="center"/>
    </xf>
    <xf borderId="15" fillId="7" fontId="31" numFmtId="3" xfId="0" applyAlignment="1" applyBorder="1" applyFont="1" applyNumberFormat="1">
      <alignment horizontal="center" vertical="center"/>
    </xf>
    <xf borderId="15" fillId="15" fontId="9" numFmtId="4" xfId="0" applyAlignment="1" applyBorder="1" applyFont="1" applyNumberFormat="1">
      <alignment horizontal="center" readingOrder="0" vertical="center"/>
    </xf>
    <xf borderId="15" fillId="2" fontId="16" numFmtId="3" xfId="0" applyAlignment="1" applyBorder="1" applyFont="1" applyNumberFormat="1">
      <alignment horizontal="center" readingOrder="0"/>
    </xf>
    <xf borderId="15" fillId="10" fontId="29" numFmtId="3" xfId="0" applyAlignment="1" applyBorder="1" applyFont="1" applyNumberFormat="1">
      <alignment horizontal="center" vertical="center"/>
    </xf>
    <xf borderId="15" fillId="7" fontId="29" numFmtId="3" xfId="0" applyAlignment="1" applyBorder="1" applyFont="1" applyNumberFormat="1">
      <alignment horizontal="center" vertical="center"/>
    </xf>
    <xf borderId="15" fillId="7" fontId="29" numFmtId="3" xfId="0" applyAlignment="1" applyBorder="1" applyFont="1" applyNumberFormat="1">
      <alignment horizontal="center" readingOrder="0" vertical="center"/>
    </xf>
    <xf borderId="15" fillId="9" fontId="9" numFmtId="3" xfId="0" applyAlignment="1" applyBorder="1" applyFont="1" applyNumberFormat="1">
      <alignment horizontal="center"/>
    </xf>
    <xf borderId="15" fillId="5" fontId="9" numFmtId="3" xfId="0" applyAlignment="1" applyBorder="1" applyFont="1" applyNumberFormat="1">
      <alignment horizontal="center" readingOrder="0" vertical="center"/>
    </xf>
    <xf borderId="0" fillId="2" fontId="25" numFmtId="0" xfId="0" applyFont="1"/>
    <xf borderId="14" fillId="2" fontId="31" numFmtId="0" xfId="0" applyAlignment="1" applyBorder="1" applyFont="1">
      <alignment horizontal="center" vertical="center"/>
    </xf>
    <xf borderId="15" fillId="0" fontId="25" numFmtId="0" xfId="0" applyAlignment="1" applyBorder="1" applyFont="1">
      <alignment readingOrder="0"/>
    </xf>
    <xf borderId="15" fillId="0" fontId="25" numFmtId="0" xfId="0" applyBorder="1" applyFont="1"/>
    <xf borderId="15" fillId="2" fontId="25" numFmtId="0" xfId="0" applyBorder="1" applyFont="1"/>
    <xf borderId="15" fillId="2" fontId="25" numFmtId="0" xfId="0" applyAlignment="1" applyBorder="1" applyFont="1">
      <alignment readingOrder="0"/>
    </xf>
    <xf borderId="15" fillId="7" fontId="16" numFmtId="3" xfId="0" applyAlignment="1" applyBorder="1" applyFont="1" applyNumberFormat="1">
      <alignment horizontal="center" readingOrder="0"/>
    </xf>
    <xf borderId="15" fillId="6" fontId="3" numFmtId="3" xfId="0" applyAlignment="1" applyBorder="1" applyFont="1" applyNumberFormat="1">
      <alignment horizontal="center" readingOrder="0"/>
    </xf>
    <xf borderId="15" fillId="7" fontId="9" numFmtId="3" xfId="0" applyAlignment="1" applyBorder="1" applyFont="1" applyNumberFormat="1">
      <alignment horizontal="center"/>
    </xf>
    <xf quotePrefix="1" borderId="15" fillId="2" fontId="25" numFmtId="0" xfId="0" applyAlignment="1" applyBorder="1" applyFont="1">
      <alignment readingOrder="0"/>
    </xf>
    <xf borderId="15" fillId="6" fontId="32" numFmtId="3" xfId="0" applyAlignment="1" applyBorder="1" applyFont="1" applyNumberFormat="1">
      <alignment horizontal="center" readingOrder="0"/>
    </xf>
    <xf quotePrefix="1" borderId="15" fillId="0" fontId="25" numFmtId="0" xfId="0" applyAlignment="1" applyBorder="1" applyFont="1">
      <alignment readingOrder="0"/>
    </xf>
    <xf borderId="0" fillId="0" fontId="9" numFmtId="3" xfId="0" applyAlignment="1" applyFont="1" applyNumberFormat="1">
      <alignment horizontal="center" readingOrder="0"/>
    </xf>
    <xf borderId="0" fillId="2" fontId="20" numFmtId="3" xfId="0" applyFont="1" applyNumberFormat="1"/>
    <xf borderId="0" fillId="6" fontId="9" numFmtId="3" xfId="0" applyAlignment="1" applyFont="1" applyNumberFormat="1">
      <alignment readingOrder="0"/>
    </xf>
    <xf borderId="0" fillId="0" fontId="9" numFmtId="0" xfId="0" applyFont="1"/>
    <xf borderId="15" fillId="6" fontId="5" numFmtId="0" xfId="0" applyAlignment="1" applyBorder="1" applyFont="1">
      <alignment horizontal="center" vertical="center"/>
    </xf>
    <xf borderId="1" fillId="2" fontId="22" numFmtId="0" xfId="0" applyAlignment="1" applyBorder="1" applyFont="1">
      <alignment horizontal="left" readingOrder="0" vertical="top"/>
    </xf>
    <xf borderId="2" fillId="15" fontId="4" numFmtId="0" xfId="0" applyBorder="1" applyFont="1"/>
    <xf borderId="15" fillId="14" fontId="5" numFmtId="0" xfId="0" applyAlignment="1" applyBorder="1" applyFont="1">
      <alignment horizontal="center" vertical="center"/>
    </xf>
    <xf borderId="9" fillId="2" fontId="22" numFmtId="0" xfId="0" applyAlignment="1" applyBorder="1" applyFont="1">
      <alignment horizontal="center" readingOrder="0" vertical="top"/>
    </xf>
    <xf borderId="15" fillId="7" fontId="9" numFmtId="3" xfId="0" applyAlignment="1" applyBorder="1" applyFont="1" applyNumberFormat="1">
      <alignment horizontal="center" readingOrder="0" vertical="center"/>
    </xf>
    <xf borderId="15" fillId="7" fontId="33" numFmtId="3" xfId="0" applyAlignment="1" applyBorder="1" applyFont="1" applyNumberFormat="1">
      <alignment horizontal="center" readingOrder="0" vertical="center"/>
    </xf>
    <xf borderId="0" fillId="3" fontId="2" numFmtId="3" xfId="0" applyAlignment="1" applyFont="1" applyNumberFormat="1">
      <alignment readingOrder="0"/>
    </xf>
    <xf borderId="15" fillId="2" fontId="8" numFmtId="3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shrinkToFit="0" vertical="top" wrapText="1"/>
    </xf>
    <xf borderId="15" fillId="14" fontId="9" numFmtId="3" xfId="0" applyAlignment="1" applyBorder="1" applyFont="1" applyNumberFormat="1">
      <alignment horizontal="center" vertical="center"/>
    </xf>
    <xf borderId="15" fillId="2" fontId="3" numFmtId="49" xfId="0" applyAlignment="1" applyBorder="1" applyFont="1" applyNumberFormat="1">
      <alignment horizontal="center" vertical="center"/>
    </xf>
    <xf borderId="15" fillId="14" fontId="16" numFmtId="3" xfId="0" applyAlignment="1" applyBorder="1" applyFont="1" applyNumberFormat="1">
      <alignment horizontal="center" readingOrder="0" vertical="center"/>
    </xf>
    <xf borderId="14" fillId="2" fontId="11" numFmtId="0" xfId="0" applyAlignment="1" applyBorder="1" applyFont="1">
      <alignment horizontal="center" vertical="center"/>
    </xf>
    <xf borderId="15" fillId="2" fontId="2" numFmtId="0" xfId="0" applyAlignment="1" applyBorder="1" applyFont="1">
      <alignment readingOrder="0"/>
    </xf>
    <xf borderId="15" fillId="2" fontId="2" numFmtId="0" xfId="0" applyBorder="1" applyFont="1"/>
    <xf quotePrefix="1" borderId="15" fillId="2" fontId="2" numFmtId="0" xfId="0" applyAlignment="1" applyBorder="1" applyFont="1">
      <alignment readingOrder="0"/>
    </xf>
    <xf borderId="15" fillId="2" fontId="8" numFmtId="3" xfId="0" applyAlignment="1" applyBorder="1" applyFont="1" applyNumberFormat="1">
      <alignment horizontal="center" readingOrder="0" vertical="center"/>
    </xf>
    <xf borderId="15" fillId="0" fontId="34" numFmtId="3" xfId="0" applyAlignment="1" applyBorder="1" applyFont="1" applyNumberFormat="1">
      <alignment horizontal="center" readingOrder="0" vertical="center"/>
    </xf>
    <xf borderId="0" fillId="2" fontId="2" numFmtId="3" xfId="0" applyFont="1" applyNumberFormat="1"/>
    <xf borderId="15" fillId="2" fontId="17" numFmtId="3" xfId="0" applyAlignment="1" applyBorder="1" applyFont="1" applyNumberFormat="1">
      <alignment horizontal="center" readingOrder="0" vertical="center"/>
    </xf>
    <xf borderId="15" fillId="14" fontId="16" numFmtId="4" xfId="0" applyAlignment="1" applyBorder="1" applyFont="1" applyNumberFormat="1">
      <alignment horizontal="center" readingOrder="0" vertical="center"/>
    </xf>
    <xf borderId="15" fillId="6" fontId="16" numFmtId="4" xfId="0" applyAlignment="1" applyBorder="1" applyFont="1" applyNumberFormat="1">
      <alignment horizontal="center" readingOrder="0" vertical="center"/>
    </xf>
    <xf borderId="15" fillId="9" fontId="8" numFmtId="3" xfId="0" applyAlignment="1" applyBorder="1" applyFont="1" applyNumberFormat="1">
      <alignment horizontal="center" vertical="center"/>
    </xf>
    <xf borderId="15" fillId="16" fontId="13" numFmtId="3" xfId="0" applyAlignment="1" applyBorder="1" applyFill="1" applyFont="1" applyNumberFormat="1">
      <alignment horizontal="center" readingOrder="0" vertical="center"/>
    </xf>
    <xf borderId="0" fillId="8" fontId="9" numFmtId="3" xfId="0" applyFont="1" applyNumberFormat="1"/>
    <xf borderId="0" fillId="3" fontId="9" numFmtId="3" xfId="0" applyAlignment="1" applyFont="1" applyNumberFormat="1">
      <alignment horizontal="center" readingOrder="0" vertical="center"/>
    </xf>
    <xf borderId="15" fillId="8" fontId="8" numFmtId="3" xfId="0" applyAlignment="1" applyBorder="1" applyFont="1" applyNumberFormat="1">
      <alignment horizontal="center" vertical="center"/>
    </xf>
    <xf borderId="0" fillId="3" fontId="16" numFmtId="3" xfId="0" applyAlignment="1" applyFont="1" applyNumberFormat="1">
      <alignment horizontal="center" vertical="center"/>
    </xf>
    <xf borderId="0" fillId="6" fontId="16" numFmtId="3" xfId="0" applyAlignment="1" applyFont="1" applyNumberFormat="1">
      <alignment horizontal="center" vertical="center"/>
    </xf>
    <xf borderId="15" fillId="0" fontId="16" numFmtId="4" xfId="0" applyAlignment="1" applyBorder="1" applyFont="1" applyNumberFormat="1">
      <alignment horizontal="center" readingOrder="0" vertical="center"/>
    </xf>
    <xf borderId="15" fillId="3" fontId="16" numFmtId="3" xfId="0" applyAlignment="1" applyBorder="1" applyFont="1" applyNumberFormat="1">
      <alignment horizontal="center" vertical="center"/>
    </xf>
    <xf borderId="0" fillId="2" fontId="9" numFmtId="3" xfId="0" applyAlignment="1" applyFont="1" applyNumberFormat="1">
      <alignment horizontal="center" vertical="center"/>
    </xf>
    <xf borderId="15" fillId="6" fontId="16" numFmtId="3" xfId="0" applyAlignment="1" applyBorder="1" applyFont="1" applyNumberFormat="1">
      <alignment horizontal="center" vertical="center"/>
    </xf>
    <xf borderId="0" fillId="2" fontId="9" numFmtId="0" xfId="0" applyAlignment="1" applyFont="1">
      <alignment horizontal="center" vertical="center"/>
    </xf>
    <xf borderId="15" fillId="7" fontId="16" numFmtId="3" xfId="0" applyAlignment="1" applyBorder="1" applyFont="1" applyNumberFormat="1">
      <alignment horizontal="center" vertical="center"/>
    </xf>
    <xf borderId="15" fillId="2" fontId="18" numFmtId="3" xfId="0" applyAlignment="1" applyBorder="1" applyFont="1" applyNumberFormat="1">
      <alignment horizontal="center" readingOrder="0" vertical="center"/>
    </xf>
    <xf borderId="15" fillId="7" fontId="18" numFmtId="3" xfId="0" applyAlignment="1" applyBorder="1" applyFont="1" applyNumberFormat="1">
      <alignment horizontal="center" readingOrder="0" vertical="center"/>
    </xf>
    <xf borderId="0" fillId="2" fontId="2" numFmtId="3" xfId="0" applyAlignment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32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6.0"/>
    <col customWidth="1" min="6" max="6" width="5.63"/>
    <col customWidth="1" min="7" max="7" width="5.7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7.0"/>
    <col customWidth="1" min="20" max="20" width="8.13"/>
    <col customWidth="1" min="21" max="21" width="5.88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29">
        <f>SUM('2. «Рівненський ІРЦ № 2» Рівнен'!D8+'1. Рівненський ІРЦ Рівненської '!D8+'3.«ІРЦ» Дубенської МР '!D8+'6. «Березнівський ІРЦ» Березнів'!D8+'4.«Вараський ІРЦ» Вараської МР'!D8+'5. «ІРЦ міста Острога» Острозьк'!D8+'7. «Соснівський ІРЦ» Березнівсь'!D8+'8. «Балашівський ІРЦ» Березнівс'!D8+'9. «Володимирецький ІРЦ» Володи'!D8+'10. «Гощанський ІРЦ» Гощанської'!D8+'11. «Демидівський ІРЦ» Демидівс'!D8+'12. «Дубенський ІРЦ» Дубенської'!D8+'13. «Дубровицький ІРЦ» Дубровиц'!D8+'14. «Зарічненський ІРЦ» Зарічне'!D8+'15. «Здолбунівський ІРЦ» Здолбу'!D8+'16. «Корецький ІРЦ» Корецької Р'!D8+'17. «Костопільський ІРЦ № 1» Ко'!D8+'18. «Млинівський ІРЦ» Млинівськ'!D8+'19. «Радивилівський ІРЦ» Радиви'!D8+'20. «ІРЦ» Рівненської РР'!D8+'21. «Рокитнівський ІРЦ» Рокитні'!D8+'22. «Сарненський ІРЦ» Сарненськ'!D8+'23. «Степанський ІРЦ» Сарненськ'!D8+'24. «Клеванський ІРЦ» Клеванськ'!D8+'25. «ІРЦ» Клесівської СР'!D8+'26. «Немовицький ІРЦ» Немовицьк'!D8+'27. «Старосільський ІРЦ» Старос'!D8)</f>
        <v>205</v>
      </c>
      <c r="E8" s="29">
        <f>SUM('2. «Рівненський ІРЦ № 2» Рівнен'!E8+'1. Рівненський ІРЦ Рівненської '!E8+'3.«ІРЦ» Дубенської МР '!E8+'6. «Березнівський ІРЦ» Березнів'!E8+'4.«Вараський ІРЦ» Вараської МР'!E8+'5. «ІРЦ міста Острога» Острозьк'!E8+'7. «Соснівський ІРЦ» Березнівсь'!E8+'8. «Балашівський ІРЦ» Березнівс'!E8+'9. «Володимирецький ІРЦ» Володи'!E8+'10. «Гощанський ІРЦ» Гощанської'!E8+'11. «Демидівський ІРЦ» Демидівс'!E8+'12. «Дубенський ІРЦ» Дубенської'!E8+'13. «Дубровицький ІРЦ» Дубровиц'!E8+'14. «Зарічненський ІРЦ» Зарічне'!E8+'15. «Здолбунівський ІРЦ» Здолбу'!E8+'16. «Корецький ІРЦ» Корецької Р'!E8+'17. «Костопільський ІРЦ № 1» Ко'!E8+'18. «Млинівський ІРЦ» Млинівськ'!E8+'19. «Радивилівський ІРЦ» Радиви'!E8+'20. «ІРЦ» Рівненської РР'!E8+'21. «Рокитнівський ІРЦ» Рокитні'!E8+'22. «Сарненський ІРЦ» Сарненськ'!E8+'23. «Степанський ІРЦ» Сарненськ'!E8+'24. «Клеванський ІРЦ» Клеванськ'!E8+'25. «ІРЦ» Клесівської СР'!E8+'26. «Немовицький ІРЦ» Немовицьк'!E8+'27. «Старосільський ІРЦ» Старос'!E8)</f>
        <v>217</v>
      </c>
      <c r="F8" s="29">
        <f>SUM('2. «Рівненський ІРЦ № 2» Рівнен'!F8+'1. Рівненський ІРЦ Рівненської '!F8+'3.«ІРЦ» Дубенської МР '!F8+'6. «Березнівський ІРЦ» Березнів'!F8+'4.«Вараський ІРЦ» Вараської МР'!F8+'5. «ІРЦ міста Острога» Острозьк'!F8+'7. «Соснівський ІРЦ» Березнівсь'!F8+'8. «Балашівський ІРЦ» Березнівс'!F8+'9. «Володимирецький ІРЦ» Володи'!F8+'10. «Гощанський ІРЦ» Гощанської'!F8+'11. «Демидівський ІРЦ» Демидівс'!F8+'12. «Дубенський ІРЦ» Дубенської'!F8+'13. «Дубровицький ІРЦ» Дубровиц'!F8+'14. «Зарічненський ІРЦ» Зарічне'!F8+'15. «Здолбунівський ІРЦ» Здолбу'!F8+'16. «Корецький ІРЦ» Корецької Р'!F8+'17. «Костопільський ІРЦ № 1» Ко'!F8+'18. «Млинівський ІРЦ» Млинівськ'!F8+'19. «Радивилівський ІРЦ» Радиви'!F8+'20. «ІРЦ» Рівненської РР'!F8+'21. «Рокитнівський ІРЦ» Рокитні'!F8+'22. «Сарненський ІРЦ» Сарненськ'!F8+'23. «Степанський ІРЦ» Сарненськ'!F8+'24. «Клеванський ІРЦ» Клеванськ'!F8+'25. «ІРЦ» Клесівської СР'!F8+'26. «Немовицький ІРЦ» Немовицьк'!F8+'27. «Старосільський ІРЦ» Старос'!F8)</f>
        <v>80</v>
      </c>
      <c r="G8" s="29">
        <f>SUM('2. «Рівненський ІРЦ № 2» Рівнен'!G8+'1. Рівненський ІРЦ Рівненської '!G8+'3.«ІРЦ» Дубенської МР '!G8+'6. «Березнівський ІРЦ» Березнів'!G8+'4.«Вараський ІРЦ» Вараської МР'!G8+'5. «ІРЦ міста Острога» Острозьк'!G8+'7. «Соснівський ІРЦ» Березнівсь'!G8+'8. «Балашівський ІРЦ» Березнівс'!G8+'9. «Володимирецький ІРЦ» Володи'!G8+'10. «Гощанський ІРЦ» Гощанської'!G8+'11. «Демидівський ІРЦ» Демидівс'!G8+'12. «Дубенський ІРЦ» Дубенської'!G8+'13. «Дубровицький ІРЦ» Дубровиц'!G8+'14. «Зарічненський ІРЦ» Зарічне'!G8+'15. «Здолбунівський ІРЦ» Здолбу'!G8+'16. «Корецький ІРЦ» Корецької Р'!G8+'17. «Костопільський ІРЦ № 1» Ко'!G8+'18. «Млинівський ІРЦ» Млинівськ'!G8+'19. «Радивилівський ІРЦ» Радиви'!G8+'20. «ІРЦ» Рівненської РР'!G8+'21. «Рокитнівський ІРЦ» Рокитні'!G8+'22. «Сарненський ІРЦ» Сарненськ'!G8+'23. «Степанський ІРЦ» Сарненськ'!G8+'24. «Клеванський ІРЦ» Клеванськ'!G8+'25. «ІРЦ» Клесівської СР'!G8+'26. «Немовицький ІРЦ» Немовицьк'!G8+'27. «Старосільський ІРЦ» Старос'!G8)</f>
        <v>137</v>
      </c>
      <c r="H8" s="29">
        <f>SUM('2. «Рівненський ІРЦ № 2» Рівнен'!H8+'1. Рівненський ІРЦ Рівненської '!H8+'3.«ІРЦ» Дубенської МР '!H8+'6. «Березнівський ІРЦ» Березнів'!H8+'4.«Вараський ІРЦ» Вараської МР'!H8+'5. «ІРЦ міста Острога» Острозьк'!H8+'7. «Соснівський ІРЦ» Березнівсь'!H8+'8. «Балашівський ІРЦ» Березнівс'!H8+'9. «Володимирецький ІРЦ» Володи'!H8+'10. «Гощанський ІРЦ» Гощанської'!H8+'11. «Демидівський ІРЦ» Демидівс'!H8+'12. «Дубенський ІРЦ» Дубенської'!H8+'13. «Дубровицький ІРЦ» Дубровиц'!H8+'14. «Зарічненський ІРЦ» Зарічне'!H8+'15. «Здолбунівський ІРЦ» Здолбу'!H8+'16. «Корецький ІРЦ» Корецької Р'!H8+'17. «Костопільський ІРЦ № 1» Ко'!H8+'18. «Млинівський ІРЦ» Млинівськ'!H8+'19. «Радивилівський ІРЦ» Радиви'!H8+'20. «ІРЦ» Рівненської РР'!H8+'21. «Рокитнівський ІРЦ» Рокитні'!H8+'22. «Сарненський ІРЦ» Сарненськ'!H8+'23. «Степанський ІРЦ» Сарненськ'!H8+'24. «Клеванський ІРЦ» Клеванськ'!H8+'25. «ІРЦ» Клесівської СР'!H8+'26. «Немовицький ІРЦ» Немовицьк'!H8+'27. «Старосільський ІРЦ» Старос'!H8)</f>
        <v>0</v>
      </c>
      <c r="I8" s="29">
        <f>SUM('2. «Рівненський ІРЦ № 2» Рівнен'!I8+'1. Рівненський ІРЦ Рівненської '!I8+'3.«ІРЦ» Дубенської МР '!I8+'6. «Березнівський ІРЦ» Березнів'!I8+'4.«Вараський ІРЦ» Вараської МР'!I8+'5. «ІРЦ міста Острога» Острозьк'!I8+'7. «Соснівський ІРЦ» Березнівсь'!I8+'8. «Балашівський ІРЦ» Березнівс'!I8+'9. «Володимирецький ІРЦ» Володи'!I8+'10. «Гощанський ІРЦ» Гощанської'!I8+'11. «Демидівський ІРЦ» Демидівс'!I8+'12. «Дубенський ІРЦ» Дубенської'!I8+'13. «Дубровицький ІРЦ» Дубровиц'!I8+'14. «Зарічненський ІРЦ» Зарічне'!I8+'15. «Здолбунівський ІРЦ» Здолбу'!I8+'16. «Корецький ІРЦ» Корецької Р'!I8+'17. «Костопільський ІРЦ № 1» Ко'!I8+'18. «Млинівський ІРЦ» Млинівськ'!I8+'19. «Радивилівський ІРЦ» Радиви'!I8+'20. «ІРЦ» Рівненської РР'!I8+'21. «Рокитнівський ІРЦ» Рокитні'!I8+'22. «Сарненський ІРЦ» Сарненськ'!I8+'23. «Степанський ІРЦ» Сарненськ'!I8+'24. «Клеванський ІРЦ» Клеванськ'!I8+'25. «ІРЦ» Клесівської СР'!I8+'26. «Немовицький ІРЦ» Немовицьк'!I8+'27. «Старосільський ІРЦ» Старос'!I8)</f>
        <v>78</v>
      </c>
      <c r="J8" s="29">
        <f>SUM('2. «Рівненський ІРЦ № 2» Рівнен'!J8+'1. Рівненський ІРЦ Рівненської '!J8+'3.«ІРЦ» Дубенської МР '!J8+'6. «Березнівський ІРЦ» Березнів'!J8+'4.«Вараський ІРЦ» Вараської МР'!J8+'5. «ІРЦ міста Острога» Острозьк'!J8+'7. «Соснівський ІРЦ» Березнівсь'!J8+'8. «Балашівський ІРЦ» Березнівс'!J8+'9. «Володимирецький ІРЦ» Володи'!J8+'10. «Гощанський ІРЦ» Гощанської'!J8+'11. «Демидівський ІРЦ» Демидівс'!J8+'12. «Дубенський ІРЦ» Дубенської'!J8+'13. «Дубровицький ІРЦ» Дубровиц'!J8+'14. «Зарічненський ІРЦ» Зарічне'!J8+'15. «Здолбунівський ІРЦ» Здолбу'!J8+'16. «Корецький ІРЦ» Корецької Р'!J8+'17. «Костопільський ІРЦ № 1» Ко'!J8+'18. «Млинівський ІРЦ» Млинівськ'!J8+'19. «Радивилівський ІРЦ» Радиви'!J8+'20. «ІРЦ» Рівненської РР'!J8+'21. «Рокитнівський ІРЦ» Рокитні'!J8+'22. «Сарненський ІРЦ» Сарненськ'!J8+'23. «Степанський ІРЦ» Сарненськ'!J8+'24. «Клеванський ІРЦ» Клеванськ'!J8+'25. «ІРЦ» Клесівської СР'!J8+'26. «Немовицький ІРЦ» Немовицьк'!J8+'27. «Старосільський ІРЦ» Старос'!J8)</f>
        <v>39</v>
      </c>
      <c r="K8" s="29">
        <f>SUM('2. «Рівненський ІРЦ № 2» Рівнен'!K8+'1. Рівненський ІРЦ Рівненської '!K8+'3.«ІРЦ» Дубенської МР '!K8+'6. «Березнівський ІРЦ» Березнів'!K8+'4.«Вараський ІРЦ» Вараської МР'!K8+'5. «ІРЦ міста Острога» Острозьк'!K8+'7. «Соснівський ІРЦ» Березнівсь'!K8+'8. «Балашівський ІРЦ» Березнівс'!K8+'9. «Володимирецький ІРЦ» Володи'!K8+'10. «Гощанський ІРЦ» Гощанської'!K8+'11. «Демидівський ІРЦ» Демидівс'!K8+'12. «Дубенський ІРЦ» Дубенської'!K8+'13. «Дубровицький ІРЦ» Дубровиц'!K8+'14. «Зарічненський ІРЦ» Зарічне'!K8+'15. «Здолбунівський ІРЦ» Здолбу'!K8+'16. «Корецький ІРЦ» Корецької Р'!K8+'17. «Костопільський ІРЦ № 1» Ко'!K8+'18. «Млинівський ІРЦ» Млинівськ'!K8+'19. «Радивилівський ІРЦ» Радиви'!K8+'20. «ІРЦ» Рівненської РР'!K8+'21. «Рокитнівський ІРЦ» Рокитні'!K8+'22. «Сарненський ІРЦ» Сарненськ'!K8+'23. «Степанський ІРЦ» Сарненськ'!K8+'24. «Клеванський ІРЦ» Клеванськ'!K8+'25. «ІРЦ» Клесівської СР'!K8+'26. «Немовицький ІРЦ» Немовицьк'!K8+'27. «Старосільський ІРЦ» Старос'!K8)</f>
        <v>6</v>
      </c>
      <c r="L8" s="29">
        <f>SUM('2. «Рівненський ІРЦ № 2» Рівнен'!L8+'1. Рівненський ІРЦ Рівненської '!L8+'3.«ІРЦ» Дубенської МР '!L8+'6. «Березнівський ІРЦ» Березнів'!L8+'4.«Вараський ІРЦ» Вараської МР'!L8+'5. «ІРЦ міста Острога» Острозьк'!L8+'7. «Соснівський ІРЦ» Березнівсь'!L8+'8. «Балашівський ІРЦ» Березнівс'!L8+'9. «Володимирецький ІРЦ» Володи'!L8+'10. «Гощанський ІРЦ» Гощанської'!L8+'11. «Демидівський ІРЦ» Демидівс'!L8+'12. «Дубенський ІРЦ» Дубенської'!L8+'13. «Дубровицький ІРЦ» Дубровиц'!L8+'14. «Зарічненський ІРЦ» Зарічне'!L8+'15. «Здолбунівський ІРЦ» Здолбу'!L8+'16. «Корецький ІРЦ» Корецької Р'!L8+'17. «Костопільський ІРЦ № 1» Ко'!L8+'18. «Млинівський ІРЦ» Млинівськ'!L8+'19. «Радивилівський ІРЦ» Радиви'!L8+'20. «ІРЦ» Рівненської РР'!L8+'21. «Рокитнівський ІРЦ» Рокитні'!L8+'22. «Сарненський ІРЦ» Сарненськ'!L8+'23. «Степанський ІРЦ» Сарненськ'!L8+'24. «Клеванський ІРЦ» Клеванськ'!L8+'25. «ІРЦ» Клесівської СР'!L8+'26. «Немовицький ІРЦ» Немовицьк'!L8+'27. «Старосільський ІРЦ» Старос'!L8)</f>
        <v>37</v>
      </c>
      <c r="M8" s="29">
        <f>SUM('2. «Рівненський ІРЦ № 2» Рівнен'!M8+'1. Рівненський ІРЦ Рівненської '!M8+'3.«ІРЦ» Дубенської МР '!M8+'6. «Березнівський ІРЦ» Березнів'!M8+'4.«Вараський ІРЦ» Вараської МР'!M8+'5. «ІРЦ міста Острога» Острозьк'!M8+'7. «Соснівський ІРЦ» Березнівсь'!M8+'8. «Балашівський ІРЦ» Березнівс'!M8+'9. «Володимирецький ІРЦ» Володи'!M8+'10. «Гощанський ІРЦ» Гощанської'!M8+'11. «Демидівський ІРЦ» Демидівс'!M8+'12. «Дубенський ІРЦ» Дубенської'!M8+'13. «Дубровицький ІРЦ» Дубровиц'!M8+'14. «Зарічненський ІРЦ» Зарічне'!M8+'15. «Здолбунівський ІРЦ» Здолбу'!M8+'16. «Корецький ІРЦ» Корецької Р'!M8+'17. «Костопільський ІРЦ № 1» Ко'!M8+'18. «Млинівський ІРЦ» Млинівськ'!M8+'19. «Радивилівський ІРЦ» Радиви'!M8+'20. «ІРЦ» Рівненської РР'!M8+'21. «Рокитнівський ІРЦ» Рокитні'!M8+'22. «Сарненський ІРЦ» Сарненськ'!M8+'23. «Степанський ІРЦ» Сарненськ'!M8+'24. «Клеванський ІРЦ» Клеванськ'!M8+'25. «ІРЦ» Клесівської СР'!M8+'26. «Немовицький ІРЦ» Немовицьк'!M8+'27. «Старосільський ІРЦ» Старос'!M8)</f>
        <v>0</v>
      </c>
      <c r="N8" s="29">
        <f>SUM('2. «Рівненський ІРЦ № 2» Рівнен'!N8+'1. Рівненський ІРЦ Рівненської '!N8+'3.«ІРЦ» Дубенської МР '!N8+'6. «Березнівський ІРЦ» Березнів'!N8+'4.«Вараський ІРЦ» Вараської МР'!N8+'5. «ІРЦ міста Острога» Острозьк'!N8+'7. «Соснівський ІРЦ» Березнівсь'!N8+'8. «Балашівський ІРЦ» Березнівс'!N8+'9. «Володимирецький ІРЦ» Володи'!N8+'10. «Гощанський ІРЦ» Гощанської'!N8+'11. «Демидівський ІРЦ» Демидівс'!N8+'12. «Дубенський ІРЦ» Дубенської'!N8+'13. «Дубровицький ІРЦ» Дубровиц'!N8+'14. «Зарічненський ІРЦ» Зарічне'!N8+'15. «Здолбунівський ІРЦ» Здолбу'!N8+'16. «Корецький ІРЦ» Корецької Р'!N8+'17. «Костопільський ІРЦ № 1» Ко'!N8+'18. «Млинівський ІРЦ» Млинівськ'!N8+'19. «Радивилівський ІРЦ» Радиви'!N8+'20. «ІРЦ» Рівненської РР'!N8+'21. «Рокитнівський ІРЦ» Рокитні'!N8+'22. «Сарненський ІРЦ» Сарненськ'!N8+'23. «Степанський ІРЦ» Сарненськ'!N8+'24. «Клеванський ІРЦ» Клеванськ'!N8+'25. «ІРЦ» Клесівської СР'!N8+'26. «Немовицький ІРЦ» Немовицьк'!N8+'27. «Старосільський ІРЦ» Старос'!N8)</f>
        <v>1</v>
      </c>
      <c r="O8" s="29">
        <f>SUM('2. «Рівненський ІРЦ № 2» Рівнен'!O8+'1. Рівненський ІРЦ Рівненської '!O8+'3.«ІРЦ» Дубенської МР '!O8+'6. «Березнівський ІРЦ» Березнів'!O8+'4.«Вараський ІРЦ» Вараської МР'!O8+'5. «ІРЦ міста Острога» Острозьк'!O8+'7. «Соснівський ІРЦ» Березнівсь'!O8+'8. «Балашівський ІРЦ» Березнівс'!O8+'9. «Володимирецький ІРЦ» Володи'!O8+'10. «Гощанський ІРЦ» Гощанської'!O8+'11. «Демидівський ІРЦ» Демидівс'!O8+'12. «Дубенський ІРЦ» Дубенської'!O8+'13. «Дубровицький ІРЦ» Дубровиц'!O8+'14. «Зарічненський ІРЦ» Зарічне'!O8+'15. «Здолбунівський ІРЦ» Здолбу'!O8+'16. «Корецький ІРЦ» Корецької Р'!O8+'17. «Костопільський ІРЦ № 1» Ко'!O8+'18. «Млинівський ІРЦ» Млинівськ'!O8+'19. «Радивилівський ІРЦ» Радиви'!O8+'20. «ІРЦ» Рівненської РР'!O8+'21. «Рокитнівський ІРЦ» Рокитні'!O8+'22. «Сарненський ІРЦ» Сарненськ'!O8+'23. «Степанський ІРЦ» Сарненськ'!O8+'24. «Клеванський ІРЦ» Клеванськ'!O8+'25. «ІРЦ» Клесівської СР'!O8+'26. «Немовицький ІРЦ» Немовицьк'!O8+'27. «Старосільський ІРЦ» Старос'!O8)</f>
        <v>52</v>
      </c>
      <c r="P8" s="29">
        <f>SUM('2. «Рівненський ІРЦ № 2» Рівнен'!P8+'1. Рівненський ІРЦ Рівненської '!P8+'3.«ІРЦ» Дубенської МР '!P8+'6. «Березнівський ІРЦ» Березнів'!P8+'4.«Вараський ІРЦ» Вараської МР'!P8+'5. «ІРЦ міста Острога» Острозьк'!P8+'7. «Соснівський ІРЦ» Березнівсь'!P8+'8. «Балашівський ІРЦ» Березнівс'!P8+'9. «Володимирецький ІРЦ» Володи'!P8+'10. «Гощанський ІРЦ» Гощанської'!P8+'11. «Демидівський ІРЦ» Демидівс'!P8+'12. «Дубенський ІРЦ» Дубенської'!P8+'13. «Дубровицький ІРЦ» Дубровиц'!P8+'14. «Зарічненський ІРЦ» Зарічне'!P8+'15. «Здолбунівський ІРЦ» Здолбу'!P8+'16. «Корецький ІРЦ» Корецької Р'!P8+'17. «Костопільський ІРЦ № 1» Ко'!P8+'18. «Млинівський ІРЦ» Млинівськ'!P8+'19. «Радивилівський ІРЦ» Радиви'!P8+'20. «ІРЦ» Рівненської РР'!P8+'21. «Рокитнівський ІРЦ» Рокитні'!P8+'22. «Сарненський ІРЦ» Сарненськ'!P8+'23. «Степанський ІРЦ» Сарненськ'!P8+'24. «Клеванський ІРЦ» Клеванськ'!P8+'25. «ІРЦ» Клесівської СР'!P8+'26. «Немовицький ІРЦ» Немовицьк'!P8+'27. «Старосільський ІРЦ» Старос'!P8)</f>
        <v>4</v>
      </c>
      <c r="Q8" s="29">
        <f>SUM('2. «Рівненський ІРЦ № 2» Рівнен'!Q8+'1. Рівненський ІРЦ Рівненської '!Q8+'3.«ІРЦ» Дубенської МР '!Q8+'6. «Березнівський ІРЦ» Березнів'!Q8+'4.«Вараський ІРЦ» Вараської МР'!Q8+'5. «ІРЦ міста Острога» Острозьк'!Q8+'7. «Соснівський ІРЦ» Березнівсь'!Q8+'8. «Балашівський ІРЦ» Березнівс'!Q8+'9. «Володимирецький ІРЦ» Володи'!Q8+'10. «Гощанський ІРЦ» Гощанської'!Q8+'11. «Демидівський ІРЦ» Демидівс'!Q8+'12. «Дубенський ІРЦ» Дубенської'!Q8+'13. «Дубровицький ІРЦ» Дубровиц'!Q8+'14. «Зарічненський ІРЦ» Зарічне'!Q8+'15. «Здолбунівський ІРЦ» Здолбу'!Q8+'16. «Корецький ІРЦ» Корецької Р'!Q8+'17. «Костопільський ІРЦ № 1» Ко'!Q8+'18. «Млинівський ІРЦ» Млинівськ'!Q8+'19. «Радивилівський ІРЦ» Радиви'!Q8+'20. «ІРЦ» Рівненської РР'!Q8+'21. «Рокитнівський ІРЦ» Рокитні'!Q8+'22. «Сарненський ІРЦ» Сарненськ'!Q8+'23. «Степанський ІРЦ» Сарненськ'!Q8+'24. «Клеванський ІРЦ» Клеванськ'!Q8+'25. «ІРЦ» Клесівської СР'!Q8+'26. «Немовицький ІРЦ» Немовицьк'!Q8+'27. «Старосільський ІРЦ» Старос'!Q8)</f>
        <v>3</v>
      </c>
      <c r="R8" s="29">
        <f>SUM('2. «Рівненський ІРЦ № 2» Рівнен'!R8+'1. Рівненський ІРЦ Рівненської '!R8+'3.«ІРЦ» Дубенської МР '!R8+'6. «Березнівський ІРЦ» Березнів'!R8+'4.«Вараський ІРЦ» Вараської МР'!R8+'5. «ІРЦ міста Острога» Острозьк'!R8+'7. «Соснівський ІРЦ» Березнівсь'!R8+'8. «Балашівський ІРЦ» Березнівс'!R8+'9. «Володимирецький ІРЦ» Володи'!R8+'10. «Гощанський ІРЦ» Гощанської'!R8+'11. «Демидівський ІРЦ» Демидівс'!R8+'12. «Дубенський ІРЦ» Дубенської'!R8+'13. «Дубровицький ІРЦ» Дубровиц'!R8+'14. «Зарічненський ІРЦ» Зарічне'!R8+'15. «Здолбунівський ІРЦ» Здолбу'!R8+'16. «Корецький ІРЦ» Корецької Р'!R8+'17. «Костопільський ІРЦ № 1» Ко'!R8+'18. «Млинівський ІРЦ» Млинівськ'!R8+'19. «Радивилівський ІРЦ» Радиви'!R8+'20. «ІРЦ» Рівненської РР'!R8+'21. «Рокитнівський ІРЦ» Рокитні'!R8+'22. «Сарненський ІРЦ» Сарненськ'!R8+'23. «Степанський ІРЦ» Сарненськ'!R8+'24. «Клеванський ІРЦ» Клеванськ'!R8+'25. «ІРЦ» Клесівської СР'!R8+'26. «Немовицький ІРЦ» Немовицьк'!R8+'27. «Старосільський ІРЦ» Старос'!R8)</f>
        <v>1</v>
      </c>
      <c r="S8" s="29">
        <f>SUM('2. «Рівненський ІРЦ № 2» Рівнен'!S8+'1. Рівненський ІРЦ Рівненської '!S8+'3.«ІРЦ» Дубенської МР '!S8+'6. «Березнівський ІРЦ» Березнів'!S8+'4.«Вараський ІРЦ» Вараської МР'!S8+'5. «ІРЦ міста Острога» Острозьк'!S8+'7. «Соснівський ІРЦ» Березнівсь'!S8+'8. «Балашівський ІРЦ» Березнівс'!S8+'9. «Володимирецький ІРЦ» Володи'!S8+'10. «Гощанський ІРЦ» Гощанської'!S8+'11. «Демидівський ІРЦ» Демидівс'!S8+'12. «Дубенський ІРЦ» Дубенської'!S8+'13. «Дубровицький ІРЦ» Дубровиц'!S8+'14. «Зарічненський ІРЦ» Зарічне'!S8+'15. «Здолбунівський ІРЦ» Здолбу'!S8+'16. «Корецький ІРЦ» Корецької Р'!S8+'17. «Костопільський ІРЦ № 1» Ко'!S8+'18. «Млинівський ІРЦ» Млинівськ'!S8+'19. «Радивилівський ІРЦ» Радиви'!S8+'20. «ІРЦ» Рівненської РР'!S8+'21. «Рокитнівський ІРЦ» Рокитні'!S8+'22. «Сарненський ІРЦ» Сарненськ'!S8+'23. «Степанський ІРЦ» Сарненськ'!S8+'24. «Клеванський ІРЦ» Клеванськ'!S8+'25. «ІРЦ» Клесівської СР'!S8+'26. «Немовицький ІРЦ» Немовицьк'!S8+'27. «Старосільський ІРЦ» Старос'!S8)</f>
        <v>68</v>
      </c>
      <c r="T8" s="29">
        <f>SUM('2. «Рівненський ІРЦ № 2» Рівнен'!T8+'1. Рівненський ІРЦ Рівненської '!T8+'3.«ІРЦ» Дубенської МР '!T8+'6. «Березнівський ІРЦ» Березнів'!T8+'4.«Вараський ІРЦ» Вараської МР'!T8+'5. «ІРЦ міста Острога» Острозьк'!T8+'7. «Соснівський ІРЦ» Березнівсь'!T8+'8. «Балашівський ІРЦ» Березнівс'!T8+'9. «Володимирецький ІРЦ» Володи'!T8+'10. «Гощанський ІРЦ» Гощанської'!T8+'11. «Демидівський ІРЦ» Демидівс'!T8+'12. «Дубенський ІРЦ» Дубенської'!T8+'13. «Дубровицький ІРЦ» Дубровиц'!T8+'14. «Зарічненський ІРЦ» Зарічне'!T8+'15. «Здолбунівський ІРЦ» Здолбу'!T8+'16. «Корецький ІРЦ» Корецької Р'!T8+'17. «Костопільський ІРЦ № 1» Ко'!T8+'18. «Млинівський ІРЦ» Млинівськ'!T8+'19. «Радивилівський ІРЦ» Радиви'!T8+'20. «ІРЦ» Рівненської РР'!T8+'21. «Рокитнівський ІРЦ» Рокитні'!T8+'22. «Сарненський ІРЦ» Сарненськ'!T8+'23. «Степанський ІРЦ» Сарненськ'!T8+'24. «Клеванський ІРЦ» Клеванськ'!T8+'25. «ІРЦ» Клесівської СР'!T8+'26. «Немовицький ІРЦ» Немовицьк'!T8+'27. «Старосільський ІРЦ» Старос'!T8)</f>
        <v>23</v>
      </c>
      <c r="U8" s="29">
        <f>SUM('2. «Рівненський ІРЦ № 2» Рівнен'!U8+'1. Рівненський ІРЦ Рівненської '!U8+'3.«ІРЦ» Дубенської МР '!U8+'6. «Березнівський ІРЦ» Березнів'!U8+'4.«Вараський ІРЦ» Вараської МР'!U8+'5. «ІРЦ міста Острога» Острозьк'!U8+'7. «Соснівський ІРЦ» Березнівсь'!U8+'8. «Балашівський ІРЦ» Березнівс'!U8+'9. «Володимирецький ІРЦ» Володи'!U8+'10. «Гощанський ІРЦ» Гощанської'!U8+'11. «Демидівський ІРЦ» Демидівс'!U8+'12. «Дубенський ІРЦ» Дубенської'!U8+'13. «Дубровицький ІРЦ» Дубровиц'!U8+'14. «Зарічненський ІРЦ» Зарічне'!U8+'15. «Здолбунівський ІРЦ» Здолбу'!U8+'16. «Корецький ІРЦ» Корецької Р'!U8+'17. «Костопільський ІРЦ № 1» Ко'!U8+'18. «Млинівський ІРЦ» Млинівськ'!U8+'19. «Радивилівський ІРЦ» Радиви'!U8+'20. «ІРЦ» Рівненської РР'!U8+'21. «Рокитнівський ІРЦ» Рокитні'!U8+'22. «Сарненський ІРЦ» Сарненськ'!U8+'23. «Степанський ІРЦ» Сарненськ'!U8+'24. «Клеванський ІРЦ» Клеванськ'!U8+'25. «ІРЦ» Клесівської СР'!U8+'26. «Немовицький ІРЦ» Немовицьк'!U8+'27. «Старосільський ІРЦ» Старос'!U8)</f>
        <v>7</v>
      </c>
      <c r="V8" s="29">
        <f>SUM('2. «Рівненський ІРЦ № 2» Рівнен'!V8+'1. Рівненський ІРЦ Рівненської '!V8+'3.«ІРЦ» Дубенської МР '!V8+'6. «Березнівський ІРЦ» Березнів'!V8+'4.«Вараський ІРЦ» Вараської МР'!V8+'5. «ІРЦ міста Острога» Острозьк'!V8+'7. «Соснівський ІРЦ» Березнівсь'!V8+'8. «Балашівський ІРЦ» Березнівс'!V8+'9. «Володимирецький ІРЦ» Володи'!V8+'10. «Гощанський ІРЦ» Гощанської'!V8+'11. «Демидівський ІРЦ» Демидівс'!V8+'12. «Дубенський ІРЦ» Дубенської'!V8+'13. «Дубровицький ІРЦ» Дубровиц'!V8+'14. «Зарічненський ІРЦ» Зарічне'!V8+'15. «Здолбунівський ІРЦ» Здолбу'!V8+'16. «Корецький ІРЦ» Корецької Р'!V8+'17. «Костопільський ІРЦ № 1» Ко'!V8+'18. «Млинівський ІРЦ» Млинівськ'!V8+'19. «Радивилівський ІРЦ» Радиви'!V8+'20. «ІРЦ» Рівненської РР'!V8+'21. «Рокитнівський ІРЦ» Рокитні'!V8+'22. «Сарненський ІРЦ» Сарненськ'!V8+'23. «Степанський ІРЦ» Сарненськ'!V8+'24. «Клеванський ІРЦ» Клеванськ'!V8+'25. «ІРЦ» Клесівської СР'!V8+'26. «Немовицький ІРЦ» Немовицьк'!V8+'27. «Старосільський ІРЦ» Старос'!V8)</f>
        <v>3</v>
      </c>
      <c r="W8" s="29">
        <f>SUM('2. «Рівненський ІРЦ № 2» Рівнен'!W8+'1. Рівненський ІРЦ Рівненської '!W8+'3.«ІРЦ» Дубенської МР '!W8+'6. «Березнівський ІРЦ» Березнів'!W8+'4.«Вараський ІРЦ» Вараської МР'!W8+'5. «ІРЦ міста Острога» Острозьк'!W8+'7. «Соснівський ІРЦ» Березнівсь'!W8+'8. «Балашівський ІРЦ» Березнівс'!W8+'9. «Володимирецький ІРЦ» Володи'!W8+'10. «Гощанський ІРЦ» Гощанської'!W8+'11. «Демидівський ІРЦ» Демидівс'!W8+'12. «Дубенський ІРЦ» Дубенської'!W8+'13. «Дубровицький ІРЦ» Дубровиц'!W8+'14. «Зарічненський ІРЦ» Зарічне'!W8+'15. «Здолбунівський ІРЦ» Здолбу'!W8+'16. «Корецький ІРЦ» Корецької Р'!W8+'17. «Костопільський ІРЦ № 1» Ко'!W8+'18. «Млинівський ІРЦ» Млинівськ'!W8+'19. «Радивилівський ІРЦ» Радиви'!W8+'20. «ІРЦ» Рівненської РР'!W8+'21. «Рокитнівський ІРЦ» Рокитні'!W8+'22. «Сарненський ІРЦ» Сарненськ'!W8+'23. «Степанський ІРЦ» Сарненськ'!W8+'24. «Клеванський ІРЦ» Клеванськ'!W8+'25. «ІРЦ» Клесівської СР'!W8+'26. «Немовицький ІРЦ» Немовицьк'!W8+'27. «Старосільський ІРЦ» Старос'!W8)</f>
        <v>4</v>
      </c>
      <c r="X8" s="44">
        <f t="shared" ref="X8:X29" si="1">SUM(H8:P8)</f>
        <v>217</v>
      </c>
    </row>
    <row r="9" ht="20.25" customHeight="1">
      <c r="A9" s="28" t="s">
        <v>28</v>
      </c>
      <c r="B9" s="31" t="s">
        <v>29</v>
      </c>
      <c r="C9" s="24" t="s">
        <v>30</v>
      </c>
      <c r="D9" s="47">
        <f>SUM('2. «Рівненський ІРЦ № 2» Рівнен'!D9+'1. Рівненський ІРЦ Рівненської '!D9+'3.«ІРЦ» Дубенської МР '!D9+'6. «Березнівський ІРЦ» Березнів'!D9+'4.«Вараський ІРЦ» Вараської МР'!D9+'5. «ІРЦ міста Острога» Острозьк'!D9+'7. «Соснівський ІРЦ» Березнівсь'!D9+'8. «Балашівський ІРЦ» Березнівс'!D9+'9. «Володимирецький ІРЦ» Володи'!D9+'10. «Гощанський ІРЦ» Гощанської'!D9+'11. «Демидівський ІРЦ» Демидівс'!D9+'12. «Дубенський ІРЦ» Дубенської'!D9+'13. «Дубровицький ІРЦ» Дубровиц'!D9+'14. «Зарічненський ІРЦ» Зарічне'!D9+'15. «Здолбунівський ІРЦ» Здолбу'!D9+'16. «Корецький ІРЦ» Корецької Р'!D9+'17. «Костопільський ІРЦ № 1» Ко'!D9+'18. «Млинівський ІРЦ» Млинівськ'!D9+'19. «Радивилівський ІРЦ» Радиви'!D9+'20. «ІРЦ» Рівненської РР'!D9+'21. «Рокитнівський ІРЦ» Рокитні'!D9+'22. «Сарненський ІРЦ» Сарненськ'!D9+'23. «Степанський ІРЦ» Сарненськ'!D9+'24. «Клеванський ІРЦ» Клеванськ'!D9+'25. «ІРЦ» Клесівської СР'!D9+'26. «Немовицький ІРЦ» Немовицьк'!D9+'27. «Старосільський ІРЦ» Старос'!D9)</f>
        <v>10</v>
      </c>
      <c r="E9" s="47">
        <f>SUM('2. «Рівненський ІРЦ № 2» Рівнен'!E9+'1. Рівненський ІРЦ Рівненської '!E9+'3.«ІРЦ» Дубенської МР '!E9+'6. «Березнівський ІРЦ» Березнів'!E9+'4.«Вараський ІРЦ» Вараської МР'!E9+'5. «ІРЦ міста Острога» Острозьк'!E9+'7. «Соснівський ІРЦ» Березнівсь'!E9+'8. «Балашівський ІРЦ» Березнівс'!E9+'9. «Володимирецький ІРЦ» Володи'!E9+'10. «Гощанський ІРЦ» Гощанської'!E9+'11. «Демидівський ІРЦ» Демидівс'!E9+'12. «Дубенський ІРЦ» Дубенської'!E9+'13. «Дубровицький ІРЦ» Дубровиц'!E9+'14. «Зарічненський ІРЦ» Зарічне'!E9+'15. «Здолбунівський ІРЦ» Здолбу'!E9+'16. «Корецький ІРЦ» Корецької Р'!E9+'17. «Костопільський ІРЦ № 1» Ко'!E9+'18. «Млинівський ІРЦ» Млинівськ'!E9+'19. «Радивилівський ІРЦ» Радиви'!E9+'20. «ІРЦ» Рівненської РР'!E9+'21. «Рокитнівський ІРЦ» Рокитні'!E9+'22. «Сарненський ІРЦ» Сарненськ'!E9+'23. «Степанський ІРЦ» Сарненськ'!E9+'24. «Клеванський ІРЦ» Клеванськ'!E9+'25. «ІРЦ» Клесівської СР'!E9+'26. «Немовицький ІРЦ» Немовицьк'!E9+'27. «Старосільський ІРЦ» Старос'!E9)</f>
        <v>10</v>
      </c>
      <c r="F9" s="47">
        <f>SUM('2. «Рівненський ІРЦ № 2» Рівнен'!F9+'1. Рівненський ІРЦ Рівненської '!F9+'3.«ІРЦ» Дубенської МР '!F9+'6. «Березнівський ІРЦ» Березнів'!F9+'4.«Вараський ІРЦ» Вараської МР'!F9+'5. «ІРЦ міста Острога» Острозьк'!F9+'7. «Соснівський ІРЦ» Березнівсь'!F9+'8. «Балашівський ІРЦ» Березнівс'!F9+'9. «Володимирецький ІРЦ» Володи'!F9+'10. «Гощанський ІРЦ» Гощанської'!F9+'11. «Демидівський ІРЦ» Демидівс'!F9+'12. «Дубенський ІРЦ» Дубенської'!F9+'13. «Дубровицький ІРЦ» Дубровиц'!F9+'14. «Зарічненський ІРЦ» Зарічне'!F9+'15. «Здолбунівський ІРЦ» Здолбу'!F9+'16. «Корецький ІРЦ» Корецької Р'!F9+'17. «Костопільський ІРЦ № 1» Ко'!F9+'18. «Млинівський ІРЦ» Млинівськ'!F9+'19. «Радивилівський ІРЦ» Радиви'!F9+'20. «ІРЦ» Рівненської РР'!F9+'21. «Рокитнівський ІРЦ» Рокитні'!F9+'22. «Сарненський ІРЦ» Сарненськ'!F9+'23. «Степанський ІРЦ» Сарненськ'!F9+'24. «Клеванський ІРЦ» Клеванськ'!F9+'25. «ІРЦ» Клесівської СР'!F9+'26. «Немовицький ІРЦ» Немовицьк'!F9+'27. «Старосільський ІРЦ» Старос'!F9)</f>
        <v>2</v>
      </c>
      <c r="G9" s="47">
        <f>SUM('2. «Рівненський ІРЦ № 2» Рівнен'!G9+'1. Рівненський ІРЦ Рівненської '!G9+'3.«ІРЦ» Дубенської МР '!G9+'6. «Березнівський ІРЦ» Березнів'!G9+'4.«Вараський ІРЦ» Вараської МР'!G9+'5. «ІРЦ міста Острога» Острозьк'!G9+'7. «Соснівський ІРЦ» Березнівсь'!G9+'8. «Балашівський ІРЦ» Березнівс'!G9+'9. «Володимирецький ІРЦ» Володи'!G9+'10. «Гощанський ІРЦ» Гощанської'!G9+'11. «Демидівський ІРЦ» Демидівс'!G9+'12. «Дубенський ІРЦ» Дубенської'!G9+'13. «Дубровицький ІРЦ» Дубровиц'!G9+'14. «Зарічненський ІРЦ» Зарічне'!G9+'15. «Здолбунівський ІРЦ» Здолбу'!G9+'16. «Корецький ІРЦ» Корецької Р'!G9+'17. «Костопільський ІРЦ № 1» Ко'!G9+'18. «Млинівський ІРЦ» Млинівськ'!G9+'19. «Радивилівський ІРЦ» Радиви'!G9+'20. «ІРЦ» Рівненської РР'!G9+'21. «Рокитнівський ІРЦ» Рокитні'!G9+'22. «Сарненський ІРЦ» Сарненськ'!G9+'23. «Степанський ІРЦ» Сарненськ'!G9+'24. «Клеванський ІРЦ» Клеванськ'!G9+'25. «ІРЦ» Клесівської СР'!G9+'26. «Немовицький ІРЦ» Немовицьк'!G9+'27. «Старосільський ІРЦ» Старос'!G9)</f>
        <v>8</v>
      </c>
      <c r="H9" s="47">
        <f>SUM('2. «Рівненський ІРЦ № 2» Рівнен'!H9+'1. Рівненський ІРЦ Рівненської '!H9+'3.«ІРЦ» Дубенської МР '!H9+'6. «Березнівський ІРЦ» Березнів'!H9+'4.«Вараський ІРЦ» Вараської МР'!H9+'5. «ІРЦ міста Острога» Острозьк'!H9+'7. «Соснівський ІРЦ» Березнівсь'!H9+'8. «Балашівський ІРЦ» Березнівс'!H9+'9. «Володимирецький ІРЦ» Володи'!H9+'10. «Гощанський ІРЦ» Гощанської'!H9+'11. «Демидівський ІРЦ» Демидівс'!H9+'12. «Дубенський ІРЦ» Дубенської'!H9+'13. «Дубровицький ІРЦ» Дубровиц'!H9+'14. «Зарічненський ІРЦ» Зарічне'!H9+'15. «Здолбунівський ІРЦ» Здолбу'!H9+'16. «Корецький ІРЦ» Корецької Р'!H9+'17. «Костопільський ІРЦ № 1» Ко'!H9+'18. «Млинівський ІРЦ» Млинівськ'!H9+'19. «Радивилівський ІРЦ» Радиви'!H9+'20. «ІРЦ» Рівненської РР'!H9+'21. «Рокитнівський ІРЦ» Рокитні'!H9+'22. «Сарненський ІРЦ» Сарненськ'!H9+'23. «Степанський ІРЦ» Сарненськ'!H9+'24. «Клеванський ІРЦ» Клеванськ'!H9+'25. «ІРЦ» Клесівської СР'!H9+'26. «Немовицький ІРЦ» Немовицьк'!H9+'27. «Старосільський ІРЦ» Старос'!H9)</f>
        <v>0</v>
      </c>
      <c r="I9" s="47">
        <f>SUM('2. «Рівненський ІРЦ № 2» Рівнен'!I9+'1. Рівненський ІРЦ Рівненської '!I9+'3.«ІРЦ» Дубенської МР '!I9+'6. «Березнівський ІРЦ» Березнів'!I9+'4.«Вараський ІРЦ» Вараської МР'!I9+'5. «ІРЦ міста Острога» Острозьк'!I9+'7. «Соснівський ІРЦ» Березнівсь'!I9+'8. «Балашівський ІРЦ» Березнівс'!I9+'9. «Володимирецький ІРЦ» Володи'!I9+'10. «Гощанський ІРЦ» Гощанської'!I9+'11. «Демидівський ІРЦ» Демидівс'!I9+'12. «Дубенський ІРЦ» Дубенської'!I9+'13. «Дубровицький ІРЦ» Дубровиц'!I9+'14. «Зарічненський ІРЦ» Зарічне'!I9+'15. «Здолбунівський ІРЦ» Здолбу'!I9+'16. «Корецький ІРЦ» Корецької Р'!I9+'17. «Костопільський ІРЦ № 1» Ко'!I9+'18. «Млинівський ІРЦ» Млинівськ'!I9+'19. «Радивилівський ІРЦ» Радиви'!I9+'20. «ІРЦ» Рівненської РР'!I9+'21. «Рокитнівський ІРЦ» Рокитні'!I9+'22. «Сарненський ІРЦ» Сарненськ'!I9+'23. «Степанський ІРЦ» Сарненськ'!I9+'24. «Клеванський ІРЦ» Клеванськ'!I9+'25. «ІРЦ» Клесівської СР'!I9+'26. «Немовицький ІРЦ» Немовицьк'!I9+'27. «Старосільський ІРЦ» Старос'!I9)</f>
        <v>2</v>
      </c>
      <c r="J9" s="47">
        <f>SUM('2. «Рівненський ІРЦ № 2» Рівнен'!J9+'1. Рівненський ІРЦ Рівненської '!J9+'3.«ІРЦ» Дубенської МР '!J9+'6. «Березнівський ІРЦ» Березнів'!J9+'4.«Вараський ІРЦ» Вараської МР'!J9+'5. «ІРЦ міста Острога» Острозьк'!J9+'7. «Соснівський ІРЦ» Березнівсь'!J9+'8. «Балашівський ІРЦ» Березнівс'!J9+'9. «Володимирецький ІРЦ» Володи'!J9+'10. «Гощанський ІРЦ» Гощанської'!J9+'11. «Демидівський ІРЦ» Демидівс'!J9+'12. «Дубенський ІРЦ» Дубенської'!J9+'13. «Дубровицький ІРЦ» Дубровиц'!J9+'14. «Зарічненський ІРЦ» Зарічне'!J9+'15. «Здолбунівський ІРЦ» Здолбу'!J9+'16. «Корецький ІРЦ» Корецької Р'!J9+'17. «Костопільський ІРЦ № 1» Ко'!J9+'18. «Млинівський ІРЦ» Млинівськ'!J9+'19. «Радивилівський ІРЦ» Радиви'!J9+'20. «ІРЦ» Рівненської РР'!J9+'21. «Рокитнівський ІРЦ» Рокитні'!J9+'22. «Сарненський ІРЦ» Сарненськ'!J9+'23. «Степанський ІРЦ» Сарненськ'!J9+'24. «Клеванський ІРЦ» Клеванськ'!J9+'25. «ІРЦ» Клесівської СР'!J9+'26. «Немовицький ІРЦ» Немовицьк'!J9+'27. «Старосільський ІРЦ» Старос'!J9)</f>
        <v>2</v>
      </c>
      <c r="K9" s="47">
        <f>SUM('2. «Рівненський ІРЦ № 2» Рівнен'!K9+'1. Рівненський ІРЦ Рівненської '!K9+'3.«ІРЦ» Дубенської МР '!K9+'6. «Березнівський ІРЦ» Березнів'!K9+'4.«Вараський ІРЦ» Вараської МР'!K9+'5. «ІРЦ міста Острога» Острозьк'!K9+'7. «Соснівський ІРЦ» Березнівсь'!K9+'8. «Балашівський ІРЦ» Березнівс'!K9+'9. «Володимирецький ІРЦ» Володи'!K9+'10. «Гощанський ІРЦ» Гощанської'!K9+'11. «Демидівський ІРЦ» Демидівс'!K9+'12. «Дубенський ІРЦ» Дубенської'!K9+'13. «Дубровицький ІРЦ» Дубровиц'!K9+'14. «Зарічненський ІРЦ» Зарічне'!K9+'15. «Здолбунівський ІРЦ» Здолбу'!K9+'16. «Корецький ІРЦ» Корецької Р'!K9+'17. «Костопільський ІРЦ № 1» Ко'!K9+'18. «Млинівський ІРЦ» Млинівськ'!K9+'19. «Радивилівський ІРЦ» Радиви'!K9+'20. «ІРЦ» Рівненської РР'!K9+'21. «Рокитнівський ІРЦ» Рокитні'!K9+'22. «Сарненський ІРЦ» Сарненськ'!K9+'23. «Степанський ІРЦ» Сарненськ'!K9+'24. «Клеванський ІРЦ» Клеванськ'!K9+'25. «ІРЦ» Клесівської СР'!K9+'26. «Немовицький ІРЦ» Немовицьк'!K9+'27. «Старосільський ІРЦ» Старос'!K9)</f>
        <v>0</v>
      </c>
      <c r="L9" s="47">
        <f>SUM('2. «Рівненський ІРЦ № 2» Рівнен'!L9+'1. Рівненський ІРЦ Рівненської '!L9+'3.«ІРЦ» Дубенської МР '!L9+'6. «Березнівський ІРЦ» Березнів'!L9+'4.«Вараський ІРЦ» Вараської МР'!L9+'5. «ІРЦ міста Острога» Острозьк'!L9+'7. «Соснівський ІРЦ» Березнівсь'!L9+'8. «Балашівський ІРЦ» Березнівс'!L9+'9. «Володимирецький ІРЦ» Володи'!L9+'10. «Гощанський ІРЦ» Гощанської'!L9+'11. «Демидівський ІРЦ» Демидівс'!L9+'12. «Дубенський ІРЦ» Дубенської'!L9+'13. «Дубровицький ІРЦ» Дубровиц'!L9+'14. «Зарічненський ІРЦ» Зарічне'!L9+'15. «Здолбунівський ІРЦ» Здолбу'!L9+'16. «Корецький ІРЦ» Корецької Р'!L9+'17. «Костопільський ІРЦ № 1» Ко'!L9+'18. «Млинівський ІРЦ» Млинівськ'!L9+'19. «Радивилівський ІРЦ» Радиви'!L9+'20. «ІРЦ» Рівненської РР'!L9+'21. «Рокитнівський ІРЦ» Рокитні'!L9+'22. «Сарненський ІРЦ» Сарненськ'!L9+'23. «Степанський ІРЦ» Сарненськ'!L9+'24. «Клеванський ІРЦ» Клеванськ'!L9+'25. «ІРЦ» Клесівської СР'!L9+'26. «Немовицький ІРЦ» Немовицьк'!L9+'27. «Старосільський ІРЦ» Старос'!L9)</f>
        <v>6</v>
      </c>
      <c r="M9" s="47">
        <f>SUM('2. «Рівненський ІРЦ № 2» Рівнен'!M9+'1. Рівненський ІРЦ Рівненської '!M9+'3.«ІРЦ» Дубенської МР '!M9+'6. «Березнівський ІРЦ» Березнів'!M9+'4.«Вараський ІРЦ» Вараської МР'!M9+'5. «ІРЦ міста Острога» Острозьк'!M9+'7. «Соснівський ІРЦ» Березнівсь'!M9+'8. «Балашівський ІРЦ» Березнівс'!M9+'9. «Володимирецький ІРЦ» Володи'!M9+'10. «Гощанський ІРЦ» Гощанської'!M9+'11. «Демидівський ІРЦ» Демидівс'!M9+'12. «Дубенський ІРЦ» Дубенської'!M9+'13. «Дубровицький ІРЦ» Дубровиц'!M9+'14. «Зарічненський ІРЦ» Зарічне'!M9+'15. «Здолбунівський ІРЦ» Здолбу'!M9+'16. «Корецький ІРЦ» Корецької Р'!M9+'17. «Костопільський ІРЦ № 1» Ко'!M9+'18. «Млинівський ІРЦ» Млинівськ'!M9+'19. «Радивилівський ІРЦ» Радиви'!M9+'20. «ІРЦ» Рівненської РР'!M9+'21. «Рокитнівський ІРЦ» Рокитні'!M9+'22. «Сарненський ІРЦ» Сарненськ'!M9+'23. «Степанський ІРЦ» Сарненськ'!M9+'24. «Клеванський ІРЦ» Клеванськ'!M9+'25. «ІРЦ» Клесівської СР'!M9+'26. «Немовицький ІРЦ» Немовицьк'!M9+'27. «Старосільський ІРЦ» Старос'!M9)</f>
        <v>0</v>
      </c>
      <c r="N9" s="47">
        <f>SUM('2. «Рівненський ІРЦ № 2» Рівнен'!N9+'1. Рівненський ІРЦ Рівненської '!N9+'3.«ІРЦ» Дубенської МР '!N9+'6. «Березнівський ІРЦ» Березнів'!N9+'4.«Вараський ІРЦ» Вараської МР'!N9+'5. «ІРЦ міста Острога» Острозьк'!N9+'7. «Соснівський ІРЦ» Березнівсь'!N9+'8. «Балашівський ІРЦ» Березнівс'!N9+'9. «Володимирецький ІРЦ» Володи'!N9+'10. «Гощанський ІРЦ» Гощанської'!N9+'11. «Демидівський ІРЦ» Демидівс'!N9+'12. «Дубенський ІРЦ» Дубенської'!N9+'13. «Дубровицький ІРЦ» Дубровиц'!N9+'14. «Зарічненський ІРЦ» Зарічне'!N9+'15. «Здолбунівський ІРЦ» Здолбу'!N9+'16. «Корецький ІРЦ» Корецької Р'!N9+'17. «Костопільський ІРЦ № 1» Ко'!N9+'18. «Млинівський ІРЦ» Млинівськ'!N9+'19. «Радивилівський ІРЦ» Радиви'!N9+'20. «ІРЦ» Рівненської РР'!N9+'21. «Рокитнівський ІРЦ» Рокитні'!N9+'22. «Сарненський ІРЦ» Сарненськ'!N9+'23. «Степанський ІРЦ» Сарненськ'!N9+'24. «Клеванський ІРЦ» Клеванськ'!N9+'25. «ІРЦ» Клесівської СР'!N9+'26. «Немовицький ІРЦ» Немовицьк'!N9+'27. «Старосільський ІРЦ» Старос'!N9)</f>
        <v>0</v>
      </c>
      <c r="O9" s="47">
        <f>SUM('2. «Рівненський ІРЦ № 2» Рівнен'!O9+'1. Рівненський ІРЦ Рівненської '!O9+'3.«ІРЦ» Дубенської МР '!O9+'6. «Березнівський ІРЦ» Березнів'!O9+'4.«Вараський ІРЦ» Вараської МР'!O9+'5. «ІРЦ міста Острога» Острозьк'!O9+'7. «Соснівський ІРЦ» Березнівсь'!O9+'8. «Балашівський ІРЦ» Березнівс'!O9+'9. «Володимирецький ІРЦ» Володи'!O9+'10. «Гощанський ІРЦ» Гощанської'!O9+'11. «Демидівський ІРЦ» Демидівс'!O9+'12. «Дубенський ІРЦ» Дубенської'!O9+'13. «Дубровицький ІРЦ» Дубровиц'!O9+'14. «Зарічненський ІРЦ» Зарічне'!O9+'15. «Здолбунівський ІРЦ» Здолбу'!O9+'16. «Корецький ІРЦ» Корецької Р'!O9+'17. «Костопільський ІРЦ № 1» Ко'!O9+'18. «Млинівський ІРЦ» Млинівськ'!O9+'19. «Радивилівський ІРЦ» Радиви'!O9+'20. «ІРЦ» Рівненської РР'!O9+'21. «Рокитнівський ІРЦ» Рокитні'!O9+'22. «Сарненський ІРЦ» Сарненськ'!O9+'23. «Степанський ІРЦ» Сарненськ'!O9+'24. «Клеванський ІРЦ» Клеванськ'!O9+'25. «ІРЦ» Клесівської СР'!O9+'26. «Немовицький ІРЦ» Немовицьк'!O9+'27. «Старосільський ІРЦ» Старос'!O9)</f>
        <v>0</v>
      </c>
      <c r="P9" s="47">
        <f>SUM('2. «Рівненський ІРЦ № 2» Рівнен'!P9+'1. Рівненський ІРЦ Рівненської '!P9+'3.«ІРЦ» Дубенської МР '!P9+'6. «Березнівський ІРЦ» Березнів'!P9+'4.«Вараський ІРЦ» Вараської МР'!P9+'5. «ІРЦ міста Острога» Острозьк'!P9+'7. «Соснівський ІРЦ» Березнівсь'!P9+'8. «Балашівський ІРЦ» Березнівс'!P9+'9. «Володимирецький ІРЦ» Володи'!P9+'10. «Гощанський ІРЦ» Гощанської'!P9+'11. «Демидівський ІРЦ» Демидівс'!P9+'12. «Дубенський ІРЦ» Дубенської'!P9+'13. «Дубровицький ІРЦ» Дубровиц'!P9+'14. «Зарічненський ІРЦ» Зарічне'!P9+'15. «Здолбунівський ІРЦ» Здолбу'!P9+'16. «Корецький ІРЦ» Корецької Р'!P9+'17. «Костопільський ІРЦ № 1» Ко'!P9+'18. «Млинівський ІРЦ» Млинівськ'!P9+'19. «Радивилівський ІРЦ» Радиви'!P9+'20. «ІРЦ» Рівненської РР'!P9+'21. «Рокитнівський ІРЦ» Рокитні'!P9+'22. «Сарненський ІРЦ» Сарненськ'!P9+'23. «Степанський ІРЦ» Сарненськ'!P9+'24. «Клеванський ІРЦ» Клеванськ'!P9+'25. «ІРЦ» Клесівської СР'!P9+'26. «Немовицький ІРЦ» Немовицьк'!P9+'27. «Старосільський ІРЦ» Старос'!P9)</f>
        <v>0</v>
      </c>
      <c r="Q9" s="47">
        <f>SUM('2. «Рівненський ІРЦ № 2» Рівнен'!Q9+'1. Рівненський ІРЦ Рівненської '!Q9+'3.«ІРЦ» Дубенської МР '!Q9+'6. «Березнівський ІРЦ» Березнів'!Q9+'4.«Вараський ІРЦ» Вараської МР'!Q9+'5. «ІРЦ міста Острога» Острозьк'!Q9+'7. «Соснівський ІРЦ» Березнівсь'!Q9+'8. «Балашівський ІРЦ» Березнівс'!Q9+'9. «Володимирецький ІРЦ» Володи'!Q9+'10. «Гощанський ІРЦ» Гощанської'!Q9+'11. «Демидівський ІРЦ» Демидівс'!Q9+'12. «Дубенський ІРЦ» Дубенської'!Q9+'13. «Дубровицький ІРЦ» Дубровиц'!Q9+'14. «Зарічненський ІРЦ» Зарічне'!Q9+'15. «Здолбунівський ІРЦ» Здолбу'!Q9+'16. «Корецький ІРЦ» Корецької Р'!Q9+'17. «Костопільський ІРЦ № 1» Ко'!Q9+'18. «Млинівський ІРЦ» Млинівськ'!Q9+'19. «Радивилівський ІРЦ» Радиви'!Q9+'20. «ІРЦ» Рівненської РР'!Q9+'21. «Рокитнівський ІРЦ» Рокитні'!Q9+'22. «Сарненський ІРЦ» Сарненськ'!Q9+'23. «Степанський ІРЦ» Сарненськ'!Q9+'24. «Клеванський ІРЦ» Клеванськ'!Q9+'25. «ІРЦ» Клесівської СР'!Q9+'26. «Немовицький ІРЦ» Немовицьк'!Q9+'27. «Старосільський ІРЦ» Старос'!Q9)</f>
        <v>0</v>
      </c>
      <c r="R9" s="47">
        <f>SUM('2. «Рівненський ІРЦ № 2» Рівнен'!R9+'1. Рівненський ІРЦ Рівненської '!R9+'3.«ІРЦ» Дубенської МР '!R9+'6. «Березнівський ІРЦ» Березнів'!R9+'4.«Вараський ІРЦ» Вараської МР'!R9+'5. «ІРЦ міста Острога» Острозьк'!R9+'7. «Соснівський ІРЦ» Березнівсь'!R9+'8. «Балашівський ІРЦ» Березнівс'!R9+'9. «Володимирецький ІРЦ» Володи'!R9+'10. «Гощанський ІРЦ» Гощанської'!R9+'11. «Демидівський ІРЦ» Демидівс'!R9+'12. «Дубенський ІРЦ» Дубенської'!R9+'13. «Дубровицький ІРЦ» Дубровиц'!R9+'14. «Зарічненський ІРЦ» Зарічне'!R9+'15. «Здолбунівський ІРЦ» Здолбу'!R9+'16. «Корецький ІРЦ» Корецької Р'!R9+'17. «Костопільський ІРЦ № 1» Ко'!R9+'18. «Млинівський ІРЦ» Млинівськ'!R9+'19. «Радивилівський ІРЦ» Радиви'!R9+'20. «ІРЦ» Рівненської РР'!R9+'21. «Рокитнівський ІРЦ» Рокитні'!R9+'22. «Сарненський ІРЦ» Сарненськ'!R9+'23. «Степанський ІРЦ» Сарненськ'!R9+'24. «Клеванський ІРЦ» Клеванськ'!R9+'25. «ІРЦ» Клесівської СР'!R9+'26. «Немовицький ІРЦ» Немовицьк'!R9+'27. «Старосільський ІРЦ» Старос'!R9)</f>
        <v>0</v>
      </c>
      <c r="S9" s="47">
        <f>SUM('2. «Рівненський ІРЦ № 2» Рівнен'!S9+'1. Рівненський ІРЦ Рівненської '!S9+'3.«ІРЦ» Дубенської МР '!S9+'6. «Березнівський ІРЦ» Березнів'!S9+'4.«Вараський ІРЦ» Вараської МР'!S9+'5. «ІРЦ міста Острога» Острозьк'!S9+'7. «Соснівський ІРЦ» Березнівсь'!S9+'8. «Балашівський ІРЦ» Березнівс'!S9+'9. «Володимирецький ІРЦ» Володи'!S9+'10. «Гощанський ІРЦ» Гощанської'!S9+'11. «Демидівський ІРЦ» Демидівс'!S9+'12. «Дубенський ІРЦ» Дубенської'!S9+'13. «Дубровицький ІРЦ» Дубровиц'!S9+'14. «Зарічненський ІРЦ» Зарічне'!S9+'15. «Здолбунівський ІРЦ» Здолбу'!S9+'16. «Корецький ІРЦ» Корецької Р'!S9+'17. «Костопільський ІРЦ № 1» Ко'!S9+'18. «Млинівський ІРЦ» Млинівськ'!S9+'19. «Радивилівський ІРЦ» Радиви'!S9+'20. «ІРЦ» Рівненської РР'!S9+'21. «Рокитнівський ІРЦ» Рокитні'!S9+'22. «Сарненський ІРЦ» Сарненськ'!S9+'23. «Степанський ІРЦ» Сарненськ'!S9+'24. «Клеванський ІРЦ» Клеванськ'!S9+'25. «ІРЦ» Клесівської СР'!S9+'26. «Немовицький ІРЦ» Немовицьк'!S9+'27. «Старосільський ІРЦ» Старос'!S9)</f>
        <v>10</v>
      </c>
      <c r="T9" s="47">
        <f>SUM('2. «Рівненський ІРЦ № 2» Рівнен'!T9+'1. Рівненський ІРЦ Рівненської '!T9+'3.«ІРЦ» Дубенської МР '!T9+'6. «Березнівський ІРЦ» Березнів'!T9+'4.«Вараський ІРЦ» Вараської МР'!T9+'5. «ІРЦ міста Острога» Острозьк'!T9+'7. «Соснівський ІРЦ» Березнівсь'!T9+'8. «Балашівський ІРЦ» Березнівс'!T9+'9. «Володимирецький ІРЦ» Володи'!T9+'10. «Гощанський ІРЦ» Гощанської'!T9+'11. «Демидівський ІРЦ» Демидівс'!T9+'12. «Дубенський ІРЦ» Дубенської'!T9+'13. «Дубровицький ІРЦ» Дубровиц'!T9+'14. «Зарічненський ІРЦ» Зарічне'!T9+'15. «Здолбунівський ІРЦ» Здолбу'!T9+'16. «Корецький ІРЦ» Корецької Р'!T9+'17. «Костопільський ІРЦ № 1» Ко'!T9+'18. «Млинівський ІРЦ» Млинівськ'!T9+'19. «Радивилівський ІРЦ» Радиви'!T9+'20. «ІРЦ» Рівненської РР'!T9+'21. «Рокитнівський ІРЦ» Рокитні'!T9+'22. «Сарненський ІРЦ» Сарненськ'!T9+'23. «Степанський ІРЦ» Сарненськ'!T9+'24. «Клеванський ІРЦ» Клеванськ'!T9+'25. «ІРЦ» Клесівської СР'!T9+'26. «Немовицький ІРЦ» Немовицьк'!T9+'27. «Старосільський ІРЦ» Старос'!T9)</f>
        <v>1</v>
      </c>
      <c r="U9" s="47">
        <f>SUM('2. «Рівненський ІРЦ № 2» Рівнен'!U9+'1. Рівненський ІРЦ Рівненської '!U9+'3.«ІРЦ» Дубенської МР '!U9+'6. «Березнівський ІРЦ» Березнів'!U9+'4.«Вараський ІРЦ» Вараської МР'!U9+'5. «ІРЦ міста Острога» Острозьк'!U9+'7. «Соснівський ІРЦ» Березнівсь'!U9+'8. «Балашівський ІРЦ» Березнівс'!U9+'9. «Володимирецький ІРЦ» Володи'!U9+'10. «Гощанський ІРЦ» Гощанської'!U9+'11. «Демидівський ІРЦ» Демидівс'!U9+'12. «Дубенський ІРЦ» Дубенської'!U9+'13. «Дубровицький ІРЦ» Дубровиц'!U9+'14. «Зарічненський ІРЦ» Зарічне'!U9+'15. «Здолбунівський ІРЦ» Здолбу'!U9+'16. «Корецький ІРЦ» Корецької Р'!U9+'17. «Костопільський ІРЦ № 1» Ко'!U9+'18. «Млинівський ІРЦ» Млинівськ'!U9+'19. «Радивилівський ІРЦ» Радиви'!U9+'20. «ІРЦ» Рівненської РР'!U9+'21. «Рокитнівський ІРЦ» Рокитні'!U9+'22. «Сарненський ІРЦ» Сарненськ'!U9+'23. «Степанський ІРЦ» Сарненськ'!U9+'24. «Клеванський ІРЦ» Клеванськ'!U9+'25. «ІРЦ» Клесівської СР'!U9+'26. «Немовицький ІРЦ» Немовицьк'!U9+'27. «Старосільський ІРЦ» Старос'!U9)</f>
        <v>0</v>
      </c>
      <c r="V9" s="47">
        <f>SUM('2. «Рівненський ІРЦ № 2» Рівнен'!V9+'1. Рівненський ІРЦ Рівненської '!V9+'3.«ІРЦ» Дубенської МР '!V9+'6. «Березнівський ІРЦ» Березнів'!V9+'4.«Вараський ІРЦ» Вараської МР'!V9+'5. «ІРЦ міста Острога» Острозьк'!V9+'7. «Соснівський ІРЦ» Березнівсь'!V9+'8. «Балашівський ІРЦ» Березнівс'!V9+'9. «Володимирецький ІРЦ» Володи'!V9+'10. «Гощанський ІРЦ» Гощанської'!V9+'11. «Демидівський ІРЦ» Демидівс'!V9+'12. «Дубенський ІРЦ» Дубенської'!V9+'13. «Дубровицький ІРЦ» Дубровиц'!V9+'14. «Зарічненський ІРЦ» Зарічне'!V9+'15. «Здолбунівський ІРЦ» Здолбу'!V9+'16. «Корецький ІРЦ» Корецької Р'!V9+'17. «Костопільський ІРЦ № 1» Ко'!V9+'18. «Млинівський ІРЦ» Млинівськ'!V9+'19. «Радивилівський ІРЦ» Радиви'!V9+'20. «ІРЦ» Рівненської РР'!V9+'21. «Рокитнівський ІРЦ» Рокитні'!V9+'22. «Сарненський ІРЦ» Сарненськ'!V9+'23. «Степанський ІРЦ» Сарненськ'!V9+'24. «Клеванський ІРЦ» Клеванськ'!V9+'25. «ІРЦ» Клесівської СР'!V9+'26. «Немовицький ІРЦ» Немовицьк'!V9+'27. «Старосільський ІРЦ» Старос'!V9)</f>
        <v>0</v>
      </c>
      <c r="W9" s="47">
        <f>SUM('2. «Рівненський ІРЦ № 2» Рівнен'!W9+'1. Рівненський ІРЦ Рівненської '!W9+'3.«ІРЦ» Дубенської МР '!W9+'6. «Березнівський ІРЦ» Березнів'!W9+'4.«Вараський ІРЦ» Вараської МР'!W9+'5. «ІРЦ міста Острога» Острозьк'!W9+'7. «Соснівський ІРЦ» Березнівсь'!W9+'8. «Балашівський ІРЦ» Березнівс'!W9+'9. «Володимирецький ІРЦ» Володи'!W9+'10. «Гощанський ІРЦ» Гощанської'!W9+'11. «Демидівський ІРЦ» Демидівс'!W9+'12. «Дубенський ІРЦ» Дубенської'!W9+'13. «Дубровицький ІРЦ» Дубровиц'!W9+'14. «Зарічненський ІРЦ» Зарічне'!W9+'15. «Здолбунівський ІРЦ» Здолбу'!W9+'16. «Корецький ІРЦ» Корецької Р'!W9+'17. «Костопільський ІРЦ № 1» Ко'!W9+'18. «Млинівський ІРЦ» Млинівськ'!W9+'19. «Радивилівський ІРЦ» Радиви'!W9+'20. «ІРЦ» Рівненської РР'!W9+'21. «Рокитнівський ІРЦ» Рокитні'!W9+'22. «Сарненський ІРЦ» Сарненськ'!W9+'23. «Степанський ІРЦ» Сарненськ'!W9+'24. «Клеванський ІРЦ» Клеванськ'!W9+'25. «ІРЦ» Клесівської СР'!W9+'26. «Немовицький ІРЦ» Немовицьк'!W9+'27. «Старосільський ІРЦ» Старос'!W9)</f>
        <v>0</v>
      </c>
      <c r="X9" s="44">
        <f t="shared" si="1"/>
        <v>10</v>
      </c>
    </row>
    <row r="10" ht="20.25" customHeight="1">
      <c r="A10" s="17"/>
      <c r="B10" s="31" t="s">
        <v>31</v>
      </c>
      <c r="C10" s="24" t="s">
        <v>32</v>
      </c>
      <c r="D10" s="47">
        <f>SUM('2. «Рівненський ІРЦ № 2» Рівнен'!D10+'1. Рівненський ІРЦ Рівненської '!D10+'3.«ІРЦ» Дубенської МР '!D10+'6. «Березнівський ІРЦ» Березнів'!D10+'4.«Вараський ІРЦ» Вараської МР'!D10+'5. «ІРЦ міста Острога» Острозьк'!D10+'7. «Соснівський ІРЦ» Березнівсь'!D10+'8. «Балашівський ІРЦ» Березнівс'!D10+'9. «Володимирецький ІРЦ» Володи'!D10+'10. «Гощанський ІРЦ» Гощанської'!D10+'11. «Демидівський ІРЦ» Демидівс'!D10+'12. «Дубенський ІРЦ» Дубенської'!D10+'13. «Дубровицький ІРЦ» Дубровиц'!D10+'14. «Зарічненський ІРЦ» Зарічне'!D10+'15. «Здолбунівський ІРЦ» Здолбу'!D10+'16. «Корецький ІРЦ» Корецької Р'!D10+'17. «Костопільський ІРЦ № 1» Ко'!D10+'18. «Млинівський ІРЦ» Млинівськ'!D10+'19. «Радивилівський ІРЦ» Радиви'!D10+'20. «ІРЦ» Рівненської РР'!D10+'21. «Рокитнівський ІРЦ» Рокитні'!D10+'22. «Сарненський ІРЦ» Сарненськ'!D10+'23. «Степанський ІРЦ» Сарненськ'!D10+'24. «Клеванський ІРЦ» Клеванськ'!D10+'25. «ІРЦ» Клесівської СР'!D10+'26. «Немовицький ІРЦ» Немовицьк'!D10+'27. «Старосільський ІРЦ» Старос'!D10)</f>
        <v>195</v>
      </c>
      <c r="E10" s="47">
        <f>SUM('2. «Рівненський ІРЦ № 2» Рівнен'!E10+'1. Рівненський ІРЦ Рівненської '!E10+'3.«ІРЦ» Дубенської МР '!E10+'6. «Березнівський ІРЦ» Березнів'!E10+'4.«Вараський ІРЦ» Вараської МР'!E10+'5. «ІРЦ міста Острога» Острозьк'!E10+'7. «Соснівський ІРЦ» Березнівсь'!E10+'8. «Балашівський ІРЦ» Березнівс'!E10+'9. «Володимирецький ІРЦ» Володи'!E10+'10. «Гощанський ІРЦ» Гощанської'!E10+'11. «Демидівський ІРЦ» Демидівс'!E10+'12. «Дубенський ІРЦ» Дубенської'!E10+'13. «Дубровицький ІРЦ» Дубровиц'!E10+'14. «Зарічненський ІРЦ» Зарічне'!E10+'15. «Здолбунівський ІРЦ» Здолбу'!E10+'16. «Корецький ІРЦ» Корецької Р'!E10+'17. «Костопільський ІРЦ № 1» Ко'!E10+'18. «Млинівський ІРЦ» Млинівськ'!E10+'19. «Радивилівський ІРЦ» Радиви'!E10+'20. «ІРЦ» Рівненської РР'!E10+'21. «Рокитнівський ІРЦ» Рокитні'!E10+'22. «Сарненський ІРЦ» Сарненськ'!E10+'23. «Степанський ІРЦ» Сарненськ'!E10+'24. «Клеванський ІРЦ» Клеванськ'!E10+'25. «ІРЦ» Клесівської СР'!E10+'26. «Немовицький ІРЦ» Немовицьк'!E10+'27. «Старосільський ІРЦ» Старос'!E10)</f>
        <v>207</v>
      </c>
      <c r="F10" s="47">
        <f>SUM('2. «Рівненський ІРЦ № 2» Рівнен'!F10+'1. Рівненський ІРЦ Рівненської '!F10+'3.«ІРЦ» Дубенської МР '!F10+'6. «Березнівський ІРЦ» Березнів'!F10+'4.«Вараський ІРЦ» Вараської МР'!F10+'5. «ІРЦ міста Острога» Острозьк'!F10+'7. «Соснівський ІРЦ» Березнівсь'!F10+'8. «Балашівський ІРЦ» Березнівс'!F10+'9. «Володимирецький ІРЦ» Володи'!F10+'10. «Гощанський ІРЦ» Гощанської'!F10+'11. «Демидівський ІРЦ» Демидівс'!F10+'12. «Дубенський ІРЦ» Дубенської'!F10+'13. «Дубровицький ІРЦ» Дубровиц'!F10+'14. «Зарічненський ІРЦ» Зарічне'!F10+'15. «Здолбунівський ІРЦ» Здолбу'!F10+'16. «Корецький ІРЦ» Корецької Р'!F10+'17. «Костопільський ІРЦ № 1» Ко'!F10+'18. «Млинівський ІРЦ» Млинівськ'!F10+'19. «Радивилівський ІРЦ» Радиви'!F10+'20. «ІРЦ» Рівненської РР'!F10+'21. «Рокитнівський ІРЦ» Рокитні'!F10+'22. «Сарненський ІРЦ» Сарненськ'!F10+'23. «Степанський ІРЦ» Сарненськ'!F10+'24. «Клеванський ІРЦ» Клеванськ'!F10+'25. «ІРЦ» Клесівської СР'!F10+'26. «Немовицький ІРЦ» Немовицьк'!F10+'27. «Старосільський ІРЦ» Старос'!F10)</f>
        <v>78</v>
      </c>
      <c r="G10" s="47">
        <f>SUM('2. «Рівненський ІРЦ № 2» Рівнен'!G10+'1. Рівненський ІРЦ Рівненської '!G10+'3.«ІРЦ» Дубенської МР '!G10+'6. «Березнівський ІРЦ» Березнів'!G10+'4.«Вараський ІРЦ» Вараської МР'!G10+'5. «ІРЦ міста Острога» Острозьк'!G10+'7. «Соснівський ІРЦ» Березнівсь'!G10+'8. «Балашівський ІРЦ» Березнівс'!G10+'9. «Володимирецький ІРЦ» Володи'!G10+'10. «Гощанський ІРЦ» Гощанської'!G10+'11. «Демидівський ІРЦ» Демидівс'!G10+'12. «Дубенський ІРЦ» Дубенської'!G10+'13. «Дубровицький ІРЦ» Дубровиц'!G10+'14. «Зарічненський ІРЦ» Зарічне'!G10+'15. «Здолбунівський ІРЦ» Здолбу'!G10+'16. «Корецький ІРЦ» Корецької Р'!G10+'17. «Костопільський ІРЦ № 1» Ко'!G10+'18. «Млинівський ІРЦ» Млинівськ'!G10+'19. «Радивилівський ІРЦ» Радиви'!G10+'20. «ІРЦ» Рівненської РР'!G10+'21. «Рокитнівський ІРЦ» Рокитні'!G10+'22. «Сарненський ІРЦ» Сарненськ'!G10+'23. «Степанський ІРЦ» Сарненськ'!G10+'24. «Клеванський ІРЦ» Клеванськ'!G10+'25. «ІРЦ» Клесівської СР'!G10+'26. «Немовицький ІРЦ» Немовицьк'!G10+'27. «Старосільський ІРЦ» Старос'!G10)</f>
        <v>129</v>
      </c>
      <c r="H10" s="47">
        <f>SUM('2. «Рівненський ІРЦ № 2» Рівнен'!H10+'1. Рівненський ІРЦ Рівненської '!H10+'3.«ІРЦ» Дубенської МР '!H10+'6. «Березнівський ІРЦ» Березнів'!H10+'4.«Вараський ІРЦ» Вараської МР'!H10+'5. «ІРЦ міста Острога» Острозьк'!H10+'7. «Соснівський ІРЦ» Березнівсь'!H10+'8. «Балашівський ІРЦ» Березнівс'!H10+'9. «Володимирецький ІРЦ» Володи'!H10+'10. «Гощанський ІРЦ» Гощанської'!H10+'11. «Демидівський ІРЦ» Демидівс'!H10+'12. «Дубенський ІРЦ» Дубенської'!H10+'13. «Дубровицький ІРЦ» Дубровиц'!H10+'14. «Зарічненський ІРЦ» Зарічне'!H10+'15. «Здолбунівський ІРЦ» Здолбу'!H10+'16. «Корецький ІРЦ» Корецької Р'!H10+'17. «Костопільський ІРЦ № 1» Ко'!H10+'18. «Млинівський ІРЦ» Млинівськ'!H10+'19. «Радивилівський ІРЦ» Радиви'!H10+'20. «ІРЦ» Рівненської РР'!H10+'21. «Рокитнівський ІРЦ» Рокитні'!H10+'22. «Сарненський ІРЦ» Сарненськ'!H10+'23. «Степанський ІРЦ» Сарненськ'!H10+'24. «Клеванський ІРЦ» Клеванськ'!H10+'25. «ІРЦ» Клесівської СР'!H10+'26. «Немовицький ІРЦ» Немовицьк'!H10+'27. «Старосільський ІРЦ» Старос'!H10)</f>
        <v>0</v>
      </c>
      <c r="I10" s="47">
        <f>SUM('2. «Рівненський ІРЦ № 2» Рівнен'!I10+'1. Рівненський ІРЦ Рівненської '!I10+'3.«ІРЦ» Дубенської МР '!I10+'6. «Березнівський ІРЦ» Березнів'!I10+'4.«Вараський ІРЦ» Вараської МР'!I10+'5. «ІРЦ міста Острога» Острозьк'!I10+'7. «Соснівський ІРЦ» Березнівсь'!I10+'8. «Балашівський ІРЦ» Березнівс'!I10+'9. «Володимирецький ІРЦ» Володи'!I10+'10. «Гощанський ІРЦ» Гощанської'!I10+'11. «Демидівський ІРЦ» Демидівс'!I10+'12. «Дубенський ІРЦ» Дубенської'!I10+'13. «Дубровицький ІРЦ» Дубровиц'!I10+'14. «Зарічненський ІРЦ» Зарічне'!I10+'15. «Здолбунівський ІРЦ» Здолбу'!I10+'16. «Корецький ІРЦ» Корецької Р'!I10+'17. «Костопільський ІРЦ № 1» Ко'!I10+'18. «Млинівський ІРЦ» Млинівськ'!I10+'19. «Радивилівський ІРЦ» Радиви'!I10+'20. «ІРЦ» Рівненської РР'!I10+'21. «Рокитнівський ІРЦ» Рокитні'!I10+'22. «Сарненський ІРЦ» Сарненськ'!I10+'23. «Степанський ІРЦ» Сарненськ'!I10+'24. «Клеванський ІРЦ» Клеванськ'!I10+'25. «ІРЦ» Клесівської СР'!I10+'26. «Немовицький ІРЦ» Немовицьк'!I10+'27. «Старосільський ІРЦ» Старос'!I10)</f>
        <v>76</v>
      </c>
      <c r="J10" s="47">
        <f>SUM('2. «Рівненський ІРЦ № 2» Рівнен'!J10+'1. Рівненський ІРЦ Рівненської '!J10+'3.«ІРЦ» Дубенської МР '!J10+'6. «Березнівський ІРЦ» Березнів'!J10+'4.«Вараський ІРЦ» Вараської МР'!J10+'5. «ІРЦ міста Острога» Острозьк'!J10+'7. «Соснівський ІРЦ» Березнівсь'!J10+'8. «Балашівський ІРЦ» Березнівс'!J10+'9. «Володимирецький ІРЦ» Володи'!J10+'10. «Гощанський ІРЦ» Гощанської'!J10+'11. «Демидівський ІРЦ» Демидівс'!J10+'12. «Дубенський ІРЦ» Дубенської'!J10+'13. «Дубровицький ІРЦ» Дубровиц'!J10+'14. «Зарічненський ІРЦ» Зарічне'!J10+'15. «Здолбунівський ІРЦ» Здолбу'!J10+'16. «Корецький ІРЦ» Корецької Р'!J10+'17. «Костопільський ІРЦ № 1» Ко'!J10+'18. «Млинівський ІРЦ» Млинівськ'!J10+'19. «Радивилівський ІРЦ» Радиви'!J10+'20. «ІРЦ» Рівненської РР'!J10+'21. «Рокитнівський ІРЦ» Рокитні'!J10+'22. «Сарненський ІРЦ» Сарненськ'!J10+'23. «Степанський ІРЦ» Сарненськ'!J10+'24. «Клеванський ІРЦ» Клеванськ'!J10+'25. «ІРЦ» Клесівської СР'!J10+'26. «Немовицький ІРЦ» Немовицьк'!J10+'27. «Старосільський ІРЦ» Старос'!J10)</f>
        <v>37</v>
      </c>
      <c r="K10" s="47">
        <f>SUM('2. «Рівненський ІРЦ № 2» Рівнен'!K10+'1. Рівненський ІРЦ Рівненської '!K10+'3.«ІРЦ» Дубенської МР '!K10+'6. «Березнівський ІРЦ» Березнів'!K10+'4.«Вараський ІРЦ» Вараської МР'!K10+'5. «ІРЦ міста Острога» Острозьк'!K10+'7. «Соснівський ІРЦ» Березнівсь'!K10+'8. «Балашівський ІРЦ» Березнівс'!K10+'9. «Володимирецький ІРЦ» Володи'!K10+'10. «Гощанський ІРЦ» Гощанської'!K10+'11. «Демидівський ІРЦ» Демидівс'!K10+'12. «Дубенський ІРЦ» Дубенської'!K10+'13. «Дубровицький ІРЦ» Дубровиц'!K10+'14. «Зарічненський ІРЦ» Зарічне'!K10+'15. «Здолбунівський ІРЦ» Здолбу'!K10+'16. «Корецький ІРЦ» Корецької Р'!K10+'17. «Костопільський ІРЦ № 1» Ко'!K10+'18. «Млинівський ІРЦ» Млинівськ'!K10+'19. «Радивилівський ІРЦ» Радиви'!K10+'20. «ІРЦ» Рівненської РР'!K10+'21. «Рокитнівський ІРЦ» Рокитні'!K10+'22. «Сарненський ІРЦ» Сарненськ'!K10+'23. «Степанський ІРЦ» Сарненськ'!K10+'24. «Клеванський ІРЦ» Клеванськ'!K10+'25. «ІРЦ» Клесівської СР'!K10+'26. «Немовицький ІРЦ» Немовицьк'!K10+'27. «Старосільський ІРЦ» Старос'!K10)</f>
        <v>6</v>
      </c>
      <c r="L10" s="47">
        <f>SUM('2. «Рівненський ІРЦ № 2» Рівнен'!L10+'1. Рівненський ІРЦ Рівненської '!L10+'3.«ІРЦ» Дубенської МР '!L10+'6. «Березнівський ІРЦ» Березнів'!L10+'4.«Вараський ІРЦ» Вараської МР'!L10+'5. «ІРЦ міста Острога» Острозьк'!L10+'7. «Соснівський ІРЦ» Березнівсь'!L10+'8. «Балашівський ІРЦ» Березнівс'!L10+'9. «Володимирецький ІРЦ» Володи'!L10+'10. «Гощанський ІРЦ» Гощанської'!L10+'11. «Демидівський ІРЦ» Демидівс'!L10+'12. «Дубенський ІРЦ» Дубенської'!L10+'13. «Дубровицький ІРЦ» Дубровиц'!L10+'14. «Зарічненський ІРЦ» Зарічне'!L10+'15. «Здолбунівський ІРЦ» Здолбу'!L10+'16. «Корецький ІРЦ» Корецької Р'!L10+'17. «Костопільський ІРЦ № 1» Ко'!L10+'18. «Млинівський ІРЦ» Млинівськ'!L10+'19. «Радивилівський ІРЦ» Радиви'!L10+'20. «ІРЦ» Рівненської РР'!L10+'21. «Рокитнівський ІРЦ» Рокитні'!L10+'22. «Сарненський ІРЦ» Сарненськ'!L10+'23. «Степанський ІРЦ» Сарненськ'!L10+'24. «Клеванський ІРЦ» Клеванськ'!L10+'25. «ІРЦ» Клесівської СР'!L10+'26. «Немовицький ІРЦ» Немовицьк'!L10+'27. «Старосільський ІРЦ» Старос'!L10)</f>
        <v>31</v>
      </c>
      <c r="M10" s="47">
        <f>SUM('2. «Рівненський ІРЦ № 2» Рівнен'!M10+'1. Рівненський ІРЦ Рівненської '!M10+'3.«ІРЦ» Дубенської МР '!M10+'6. «Березнівський ІРЦ» Березнів'!M10+'4.«Вараський ІРЦ» Вараської МР'!M10+'5. «ІРЦ міста Острога» Острозьк'!M10+'7. «Соснівський ІРЦ» Березнівсь'!M10+'8. «Балашівський ІРЦ» Березнівс'!M10+'9. «Володимирецький ІРЦ» Володи'!M10+'10. «Гощанський ІРЦ» Гощанської'!M10+'11. «Демидівський ІРЦ» Демидівс'!M10+'12. «Дубенський ІРЦ» Дубенської'!M10+'13. «Дубровицький ІРЦ» Дубровиц'!M10+'14. «Зарічненський ІРЦ» Зарічне'!M10+'15. «Здолбунівський ІРЦ» Здолбу'!M10+'16. «Корецький ІРЦ» Корецької Р'!M10+'17. «Костопільський ІРЦ № 1» Ко'!M10+'18. «Млинівський ІРЦ» Млинівськ'!M10+'19. «Радивилівський ІРЦ» Радиви'!M10+'20. «ІРЦ» Рівненської РР'!M10+'21. «Рокитнівський ІРЦ» Рокитні'!M10+'22. «Сарненський ІРЦ» Сарненськ'!M10+'23. «Степанський ІРЦ» Сарненськ'!M10+'24. «Клеванський ІРЦ» Клеванськ'!M10+'25. «ІРЦ» Клесівської СР'!M10+'26. «Немовицький ІРЦ» Немовицьк'!M10+'27. «Старосільський ІРЦ» Старос'!M10)</f>
        <v>0</v>
      </c>
      <c r="N10" s="47">
        <f>SUM('2. «Рівненський ІРЦ № 2» Рівнен'!N10+'1. Рівненський ІРЦ Рівненської '!N10+'3.«ІРЦ» Дубенської МР '!N10+'6. «Березнівський ІРЦ» Березнів'!N10+'4.«Вараський ІРЦ» Вараської МР'!N10+'5. «ІРЦ міста Острога» Острозьк'!N10+'7. «Соснівський ІРЦ» Березнівсь'!N10+'8. «Балашівський ІРЦ» Березнівс'!N10+'9. «Володимирецький ІРЦ» Володи'!N10+'10. «Гощанський ІРЦ» Гощанської'!N10+'11. «Демидівський ІРЦ» Демидівс'!N10+'12. «Дубенський ІРЦ» Дубенської'!N10+'13. «Дубровицький ІРЦ» Дубровиц'!N10+'14. «Зарічненський ІРЦ» Зарічне'!N10+'15. «Здолбунівський ІРЦ» Здолбу'!N10+'16. «Корецький ІРЦ» Корецької Р'!N10+'17. «Костопільський ІРЦ № 1» Ко'!N10+'18. «Млинівський ІРЦ» Млинівськ'!N10+'19. «Радивилівський ІРЦ» Радиви'!N10+'20. «ІРЦ» Рівненської РР'!N10+'21. «Рокитнівський ІРЦ» Рокитні'!N10+'22. «Сарненський ІРЦ» Сарненськ'!N10+'23. «Степанський ІРЦ» Сарненськ'!N10+'24. «Клеванський ІРЦ» Клеванськ'!N10+'25. «ІРЦ» Клесівської СР'!N10+'26. «Немовицький ІРЦ» Немовицьк'!N10+'27. «Старосільський ІРЦ» Старос'!N10)</f>
        <v>1</v>
      </c>
      <c r="O10" s="47">
        <f>SUM('2. «Рівненський ІРЦ № 2» Рівнен'!O10+'1. Рівненський ІРЦ Рівненської '!O10+'3.«ІРЦ» Дубенської МР '!O10+'6. «Березнівський ІРЦ» Березнів'!O10+'4.«Вараський ІРЦ» Вараської МР'!O10+'5. «ІРЦ міста Острога» Острозьк'!O10+'7. «Соснівський ІРЦ» Березнівсь'!O10+'8. «Балашівський ІРЦ» Березнівс'!O10+'9. «Володимирецький ІРЦ» Володи'!O10+'10. «Гощанський ІРЦ» Гощанської'!O10+'11. «Демидівський ІРЦ» Демидівс'!O10+'12. «Дубенський ІРЦ» Дубенської'!O10+'13. «Дубровицький ІРЦ» Дубровиц'!O10+'14. «Зарічненський ІРЦ» Зарічне'!O10+'15. «Здолбунівський ІРЦ» Здолбу'!O10+'16. «Корецький ІРЦ» Корецької Р'!O10+'17. «Костопільський ІРЦ № 1» Ко'!O10+'18. «Млинівський ІРЦ» Млинівськ'!O10+'19. «Радивилівський ІРЦ» Радиви'!O10+'20. «ІРЦ» Рівненської РР'!O10+'21. «Рокитнівський ІРЦ» Рокитні'!O10+'22. «Сарненський ІРЦ» Сарненськ'!O10+'23. «Степанський ІРЦ» Сарненськ'!O10+'24. «Клеванський ІРЦ» Клеванськ'!O10+'25. «ІРЦ» Клесівської СР'!O10+'26. «Немовицький ІРЦ» Немовицьк'!O10+'27. «Старосільський ІРЦ» Старос'!O10)</f>
        <v>52</v>
      </c>
      <c r="P10" s="47">
        <f>SUM('2. «Рівненський ІРЦ № 2» Рівнен'!P10+'1. Рівненський ІРЦ Рівненської '!P10+'3.«ІРЦ» Дубенської МР '!P10+'6. «Березнівський ІРЦ» Березнів'!P10+'4.«Вараський ІРЦ» Вараської МР'!P10+'5. «ІРЦ міста Острога» Острозьк'!P10+'7. «Соснівський ІРЦ» Березнівсь'!P10+'8. «Балашівський ІРЦ» Березнівс'!P10+'9. «Володимирецький ІРЦ» Володи'!P10+'10. «Гощанський ІРЦ» Гощанської'!P10+'11. «Демидівський ІРЦ» Демидівс'!P10+'12. «Дубенський ІРЦ» Дубенської'!P10+'13. «Дубровицький ІРЦ» Дубровиц'!P10+'14. «Зарічненський ІРЦ» Зарічне'!P10+'15. «Здолбунівський ІРЦ» Здолбу'!P10+'16. «Корецький ІРЦ» Корецької Р'!P10+'17. «Костопільський ІРЦ № 1» Ко'!P10+'18. «Млинівський ІРЦ» Млинівськ'!P10+'19. «Радивилівський ІРЦ» Радиви'!P10+'20. «ІРЦ» Рівненської РР'!P10+'21. «Рокитнівський ІРЦ» Рокитні'!P10+'22. «Сарненський ІРЦ» Сарненськ'!P10+'23. «Степанський ІРЦ» Сарненськ'!P10+'24. «Клеванський ІРЦ» Клеванськ'!P10+'25. «ІРЦ» Клесівської СР'!P10+'26. «Немовицький ІРЦ» Немовицьк'!P10+'27. «Старосільський ІРЦ» Старос'!P10)</f>
        <v>4</v>
      </c>
      <c r="Q10" s="47">
        <f>SUM('2. «Рівненський ІРЦ № 2» Рівнен'!Q10+'1. Рівненський ІРЦ Рівненської '!Q10+'3.«ІРЦ» Дубенської МР '!Q10+'6. «Березнівський ІРЦ» Березнів'!Q10+'4.«Вараський ІРЦ» Вараської МР'!Q10+'5. «ІРЦ міста Острога» Острозьк'!Q10+'7. «Соснівський ІРЦ» Березнівсь'!Q10+'8. «Балашівський ІРЦ» Березнівс'!Q10+'9. «Володимирецький ІРЦ» Володи'!Q10+'10. «Гощанський ІРЦ» Гощанської'!Q10+'11. «Демидівський ІРЦ» Демидівс'!Q10+'12. «Дубенський ІРЦ» Дубенської'!Q10+'13. «Дубровицький ІРЦ» Дубровиц'!Q10+'14. «Зарічненський ІРЦ» Зарічне'!Q10+'15. «Здолбунівський ІРЦ» Здолбу'!Q10+'16. «Корецький ІРЦ» Корецької Р'!Q10+'17. «Костопільський ІРЦ № 1» Ко'!Q10+'18. «Млинівський ІРЦ» Млинівськ'!Q10+'19. «Радивилівський ІРЦ» Радиви'!Q10+'20. «ІРЦ» Рівненської РР'!Q10+'21. «Рокитнівський ІРЦ» Рокитні'!Q10+'22. «Сарненський ІРЦ» Сарненськ'!Q10+'23. «Степанський ІРЦ» Сарненськ'!Q10+'24. «Клеванський ІРЦ» Клеванськ'!Q10+'25. «ІРЦ» Клесівської СР'!Q10+'26. «Немовицький ІРЦ» Немовицьк'!Q10+'27. «Старосільський ІРЦ» Старос'!Q10)</f>
        <v>3</v>
      </c>
      <c r="R10" s="47">
        <f>SUM('2. «Рівненський ІРЦ № 2» Рівнен'!R10+'1. Рівненський ІРЦ Рівненської '!R10+'3.«ІРЦ» Дубенської МР '!R10+'6. «Березнівський ІРЦ» Березнів'!R10+'4.«Вараський ІРЦ» Вараської МР'!R10+'5. «ІРЦ міста Острога» Острозьк'!R10+'7. «Соснівський ІРЦ» Березнівсь'!R10+'8. «Балашівський ІРЦ» Березнівс'!R10+'9. «Володимирецький ІРЦ» Володи'!R10+'10. «Гощанський ІРЦ» Гощанської'!R10+'11. «Демидівський ІРЦ» Демидівс'!R10+'12. «Дубенський ІРЦ» Дубенської'!R10+'13. «Дубровицький ІРЦ» Дубровиц'!R10+'14. «Зарічненський ІРЦ» Зарічне'!R10+'15. «Здолбунівський ІРЦ» Здолбу'!R10+'16. «Корецький ІРЦ» Корецької Р'!R10+'17. «Костопільський ІРЦ № 1» Ко'!R10+'18. «Млинівський ІРЦ» Млинівськ'!R10+'19. «Радивилівський ІРЦ» Радиви'!R10+'20. «ІРЦ» Рівненської РР'!R10+'21. «Рокитнівський ІРЦ» Рокитні'!R10+'22. «Сарненський ІРЦ» Сарненськ'!R10+'23. «Степанський ІРЦ» Сарненськ'!R10+'24. «Клеванський ІРЦ» Клеванськ'!R10+'25. «ІРЦ» Клесівської СР'!R10+'26. «Немовицький ІРЦ» Немовицьк'!R10+'27. «Старосільський ІРЦ» Старос'!R10)</f>
        <v>1</v>
      </c>
      <c r="S10" s="47">
        <f>SUM('2. «Рівненський ІРЦ № 2» Рівнен'!S10+'1. Рівненський ІРЦ Рівненської '!S10+'3.«ІРЦ» Дубенської МР '!S10+'6. «Березнівський ІРЦ» Березнів'!S10+'4.«Вараський ІРЦ» Вараської МР'!S10+'5. «ІРЦ міста Острога» Острозьк'!S10+'7. «Соснівський ІРЦ» Березнівсь'!S10+'8. «Балашівський ІРЦ» Березнівс'!S10+'9. «Володимирецький ІРЦ» Володи'!S10+'10. «Гощанський ІРЦ» Гощанської'!S10+'11. «Демидівський ІРЦ» Демидівс'!S10+'12. «Дубенський ІРЦ» Дубенської'!S10+'13. «Дубровицький ІРЦ» Дубровиц'!S10+'14. «Зарічненський ІРЦ» Зарічне'!S10+'15. «Здолбунівський ІРЦ» Здолбу'!S10+'16. «Корецький ІРЦ» Корецької Р'!S10+'17. «Костопільський ІРЦ № 1» Ко'!S10+'18. «Млинівський ІРЦ» Млинівськ'!S10+'19. «Радивилівський ІРЦ» Радиви'!S10+'20. «ІРЦ» Рівненської РР'!S10+'21. «Рокитнівський ІРЦ» Рокитні'!S10+'22. «Сарненський ІРЦ» Сарненськ'!S10+'23. «Степанський ІРЦ» Сарненськ'!S10+'24. «Клеванський ІРЦ» Клеванськ'!S10+'25. «ІРЦ» Клесівської СР'!S10+'26. «Немовицький ІРЦ» Немовицьк'!S10+'27. «Старосільський ІРЦ» Старос'!S10)</f>
        <v>58</v>
      </c>
      <c r="T10" s="47">
        <f>SUM('2. «Рівненський ІРЦ № 2» Рівнен'!T10+'1. Рівненський ІРЦ Рівненської '!T10+'3.«ІРЦ» Дубенської МР '!T10+'6. «Березнівський ІРЦ» Березнів'!T10+'4.«Вараський ІРЦ» Вараської МР'!T10+'5. «ІРЦ міста Острога» Острозьк'!T10+'7. «Соснівський ІРЦ» Березнівсь'!T10+'8. «Балашівський ІРЦ» Березнівс'!T10+'9. «Володимирецький ІРЦ» Володи'!T10+'10. «Гощанський ІРЦ» Гощанської'!T10+'11. «Демидівський ІРЦ» Демидівс'!T10+'12. «Дубенський ІРЦ» Дубенської'!T10+'13. «Дубровицький ІРЦ» Дубровиц'!T10+'14. «Зарічненський ІРЦ» Зарічне'!T10+'15. «Здолбунівський ІРЦ» Здолбу'!T10+'16. «Корецький ІРЦ» Корецької Р'!T10+'17. «Костопільський ІРЦ № 1» Ко'!T10+'18. «Млинівський ІРЦ» Млинівськ'!T10+'19. «Радивилівський ІРЦ» Радиви'!T10+'20. «ІРЦ» Рівненської РР'!T10+'21. «Рокитнівський ІРЦ» Рокитні'!T10+'22. «Сарненський ІРЦ» Сарненськ'!T10+'23. «Степанський ІРЦ» Сарненськ'!T10+'24. «Клеванський ІРЦ» Клеванськ'!T10+'25. «ІРЦ» Клесівської СР'!T10+'26. «Немовицький ІРЦ» Немовицьк'!T10+'27. «Старосільський ІРЦ» Старос'!T10)</f>
        <v>22</v>
      </c>
      <c r="U10" s="47">
        <f>SUM('2. «Рівненський ІРЦ № 2» Рівнен'!U10+'1. Рівненський ІРЦ Рівненської '!U10+'3.«ІРЦ» Дубенської МР '!U10+'6. «Березнівський ІРЦ» Березнів'!U10+'4.«Вараський ІРЦ» Вараської МР'!U10+'5. «ІРЦ міста Острога» Острозьк'!U10+'7. «Соснівський ІРЦ» Березнівсь'!U10+'8. «Балашівський ІРЦ» Березнівс'!U10+'9. «Володимирецький ІРЦ» Володи'!U10+'10. «Гощанський ІРЦ» Гощанської'!U10+'11. «Демидівський ІРЦ» Демидівс'!U10+'12. «Дубенський ІРЦ» Дубенської'!U10+'13. «Дубровицький ІРЦ» Дубровиц'!U10+'14. «Зарічненський ІРЦ» Зарічне'!U10+'15. «Здолбунівський ІРЦ» Здолбу'!U10+'16. «Корецький ІРЦ» Корецької Р'!U10+'17. «Костопільський ІРЦ № 1» Ко'!U10+'18. «Млинівський ІРЦ» Млинівськ'!U10+'19. «Радивилівський ІРЦ» Радиви'!U10+'20. «ІРЦ» Рівненської РР'!U10+'21. «Рокитнівський ІРЦ» Рокитні'!U10+'22. «Сарненський ІРЦ» Сарненськ'!U10+'23. «Степанський ІРЦ» Сарненськ'!U10+'24. «Клеванський ІРЦ» Клеванськ'!U10+'25. «ІРЦ» Клесівської СР'!U10+'26. «Немовицький ІРЦ» Немовицьк'!U10+'27. «Старосільський ІРЦ» Старос'!U10)</f>
        <v>7</v>
      </c>
      <c r="V10" s="47">
        <f>SUM('2. «Рівненський ІРЦ № 2» Рівнен'!V10+'1. Рівненський ІРЦ Рівненської '!V10+'3.«ІРЦ» Дубенської МР '!V10+'6. «Березнівський ІРЦ» Березнів'!V10+'4.«Вараський ІРЦ» Вараської МР'!V10+'5. «ІРЦ міста Острога» Острозьк'!V10+'7. «Соснівський ІРЦ» Березнівсь'!V10+'8. «Балашівський ІРЦ» Березнівс'!V10+'9. «Володимирецький ІРЦ» Володи'!V10+'10. «Гощанський ІРЦ» Гощанської'!V10+'11. «Демидівський ІРЦ» Демидівс'!V10+'12. «Дубенський ІРЦ» Дубенської'!V10+'13. «Дубровицький ІРЦ» Дубровиц'!V10+'14. «Зарічненський ІРЦ» Зарічне'!V10+'15. «Здолбунівський ІРЦ» Здолбу'!V10+'16. «Корецький ІРЦ» Корецької Р'!V10+'17. «Костопільський ІРЦ № 1» Ко'!V10+'18. «Млинівський ІРЦ» Млинівськ'!V10+'19. «Радивилівський ІРЦ» Радиви'!V10+'20. «ІРЦ» Рівненської РР'!V10+'21. «Рокитнівський ІРЦ» Рокитні'!V10+'22. «Сарненський ІРЦ» Сарненськ'!V10+'23. «Степанський ІРЦ» Сарненськ'!V10+'24. «Клеванський ІРЦ» Клеванськ'!V10+'25. «ІРЦ» Клесівської СР'!V10+'26. «Немовицький ІРЦ» Немовицьк'!V10+'27. «Старосільський ІРЦ» Старос'!V10)</f>
        <v>3</v>
      </c>
      <c r="W10" s="47">
        <f>SUM('2. «Рівненський ІРЦ № 2» Рівнен'!W10+'1. Рівненський ІРЦ Рівненської '!W10+'3.«ІРЦ» Дубенської МР '!W10+'6. «Березнівський ІРЦ» Березнів'!W10+'4.«Вараський ІРЦ» Вараської МР'!W10+'5. «ІРЦ міста Острога» Острозьк'!W10+'7. «Соснівський ІРЦ» Березнівсь'!W10+'8. «Балашівський ІРЦ» Березнівс'!W10+'9. «Володимирецький ІРЦ» Володи'!W10+'10. «Гощанський ІРЦ» Гощанської'!W10+'11. «Демидівський ІРЦ» Демидівс'!W10+'12. «Дубенський ІРЦ» Дубенської'!W10+'13. «Дубровицький ІРЦ» Дубровиц'!W10+'14. «Зарічненський ІРЦ» Зарічне'!W10+'15. «Здолбунівський ІРЦ» Здолбу'!W10+'16. «Корецький ІРЦ» Корецької Р'!W10+'17. «Костопільський ІРЦ № 1» Ко'!W10+'18. «Млинівський ІРЦ» Млинівськ'!W10+'19. «Радивилівський ІРЦ» Радиви'!W10+'20. «ІРЦ» Рівненської РР'!W10+'21. «Рокитнівський ІРЦ» Рокитні'!W10+'22. «Сарненський ІРЦ» Сарненськ'!W10+'23. «Степанський ІРЦ» Сарненськ'!W10+'24. «Клеванський ІРЦ» Клеванськ'!W10+'25. «ІРЦ» Клесівської СР'!W10+'26. «Немовицький ІРЦ» Немовицьк'!W10+'27. «Старосільський ІРЦ» Старос'!W10)</f>
        <v>4</v>
      </c>
      <c r="X10" s="44">
        <f t="shared" si="1"/>
        <v>207</v>
      </c>
    </row>
    <row r="11" ht="18.75" customHeight="1">
      <c r="A11" s="22" t="s">
        <v>33</v>
      </c>
      <c r="B11" s="8"/>
      <c r="C11" s="24" t="s">
        <v>34</v>
      </c>
      <c r="D11" s="29">
        <f>SUM('2. «Рівненський ІРЦ № 2» Рівнен'!D11+'1. Рівненський ІРЦ Рівненської '!D11+'3.«ІРЦ» Дубенської МР '!D11+'6. «Березнівський ІРЦ» Березнів'!D11+'4.«Вараський ІРЦ» Вараської МР'!D11+'5. «ІРЦ міста Острога» Острозьк'!D11+'7. «Соснівський ІРЦ» Березнівсь'!D11+'8. «Балашівський ІРЦ» Березнівс'!D11+'9. «Володимирецький ІРЦ» Володи'!D11+'10. «Гощанський ІРЦ» Гощанської'!D11+'11. «Демидівський ІРЦ» Демидівс'!D11+'12. «Дубенський ІРЦ» Дубенської'!D11+'13. «Дубровицький ІРЦ» Дубровиц'!D11+'14. «Зарічненський ІРЦ» Зарічне'!D11+'15. «Здолбунівський ІРЦ» Здолбу'!D11+'16. «Корецький ІРЦ» Корецької Р'!D11+'17. «Костопільський ІРЦ № 1» Ко'!D11+'18. «Млинівський ІРЦ» Млинівськ'!D11+'19. «Радивилівський ІРЦ» Радиви'!D11+'20. «ІРЦ» Рівненської РР'!D11+'21. «Рокитнівський ІРЦ» Рокитні'!D11+'22. «Сарненський ІРЦ» Сарненськ'!D11+'23. «Степанський ІРЦ» Сарненськ'!D11+'24. «Клеванський ІРЦ» Клеванськ'!D11+'25. «ІРЦ» Клесівської СР'!D11+'26. «Немовицький ІРЦ» Немовицьк'!D11+'27. «Старосільський ІРЦ» Старос'!D11)</f>
        <v>87</v>
      </c>
      <c r="E11" s="29">
        <f>SUM('2. «Рівненський ІРЦ № 2» Рівнен'!E11+'1. Рівненський ІРЦ Рівненської '!E11+'3.«ІРЦ» Дубенської МР '!E11+'6. «Березнівський ІРЦ» Березнів'!E11+'4.«Вараський ІРЦ» Вараської МР'!E11+'5. «ІРЦ міста Острога» Острозьк'!E11+'7. «Соснівський ІРЦ» Березнівсь'!E11+'8. «Балашівський ІРЦ» Березнівс'!E11+'9. «Володимирецький ІРЦ» Володи'!E11+'10. «Гощанський ІРЦ» Гощанської'!E11+'11. «Демидівський ІРЦ» Демидівс'!E11+'12. «Дубенський ІРЦ» Дубенської'!E11+'13. «Дубровицький ІРЦ» Дубровиц'!E11+'14. «Зарічненський ІРЦ» Зарічне'!E11+'15. «Здолбунівський ІРЦ» Здолбу'!E11+'16. «Корецький ІРЦ» Корецької Р'!E11+'17. «Костопільський ІРЦ № 1» Ко'!E11+'18. «Млинівський ІРЦ» Млинівськ'!E11+'19. «Радивилівський ІРЦ» Радиви'!E11+'20. «ІРЦ» Рівненської РР'!E11+'21. «Рокитнівський ІРЦ» Рокитні'!E11+'22. «Сарненський ІРЦ» Сарненськ'!E11+'23. «Степанський ІРЦ» Сарненськ'!E11+'24. «Клеванський ІРЦ» Клеванськ'!E11+'25. «ІРЦ» Клесівської СР'!E11+'26. «Немовицький ІРЦ» Немовицьк'!E11+'27. «Старосільський ІРЦ» Старос'!E11)</f>
        <v>101</v>
      </c>
      <c r="F11" s="29">
        <f>SUM('2. «Рівненський ІРЦ № 2» Рівнен'!F11+'1. Рівненський ІРЦ Рівненської '!F11+'3.«ІРЦ» Дубенської МР '!F11+'6. «Березнівський ІРЦ» Березнів'!F11+'4.«Вараський ІРЦ» Вараської МР'!F11+'5. «ІРЦ міста Острога» Острозьк'!F11+'7. «Соснівський ІРЦ» Березнівсь'!F11+'8. «Балашівський ІРЦ» Березнівс'!F11+'9. «Володимирецький ІРЦ» Володи'!F11+'10. «Гощанський ІРЦ» Гощанської'!F11+'11. «Демидівський ІРЦ» Демидівс'!F11+'12. «Дубенський ІРЦ» Дубенської'!F11+'13. «Дубровицький ІРЦ» Дубровиц'!F11+'14. «Зарічненський ІРЦ» Зарічне'!F11+'15. «Здолбунівський ІРЦ» Здолбу'!F11+'16. «Корецький ІРЦ» Корецької Р'!F11+'17. «Костопільський ІРЦ № 1» Ко'!F11+'18. «Млинівський ІРЦ» Млинівськ'!F11+'19. «Радивилівський ІРЦ» Радиви'!F11+'20. «ІРЦ» Рівненської РР'!F11+'21. «Рокитнівський ІРЦ» Рокитні'!F11+'22. «Сарненський ІРЦ» Сарненськ'!F11+'23. «Степанський ІРЦ» Сарненськ'!F11+'24. «Клеванський ІРЦ» Клеванськ'!F11+'25. «ІРЦ» Клесівської СР'!F11+'26. «Немовицький ІРЦ» Немовицьк'!F11+'27. «Старосільський ІРЦ» Старос'!F11)</f>
        <v>25</v>
      </c>
      <c r="G11" s="29">
        <f>SUM('2. «Рівненський ІРЦ № 2» Рівнен'!G11+'1. Рівненський ІРЦ Рівненської '!G11+'3.«ІРЦ» Дубенської МР '!G11+'6. «Березнівський ІРЦ» Березнів'!G11+'4.«Вараський ІРЦ» Вараської МР'!G11+'5. «ІРЦ міста Острога» Острозьк'!G11+'7. «Соснівський ІРЦ» Березнівсь'!G11+'8. «Балашівський ІРЦ» Березнівс'!G11+'9. «Володимирецький ІРЦ» Володи'!G11+'10. «Гощанський ІРЦ» Гощанської'!G11+'11. «Демидівський ІРЦ» Демидівс'!G11+'12. «Дубенський ІРЦ» Дубенської'!G11+'13. «Дубровицький ІРЦ» Дубровиц'!G11+'14. «Зарічненський ІРЦ» Зарічне'!G11+'15. «Здолбунівський ІРЦ» Здолбу'!G11+'16. «Корецький ІРЦ» Корецької Р'!G11+'17. «Костопільський ІРЦ № 1» Ко'!G11+'18. «Млинівський ІРЦ» Млинівськ'!G11+'19. «Радивилівський ІРЦ» Радиви'!G11+'20. «ІРЦ» Рівненської РР'!G11+'21. «Рокитнівський ІРЦ» Рокитні'!G11+'22. «Сарненський ІРЦ» Сарненськ'!G11+'23. «Степанський ІРЦ» Сарненськ'!G11+'24. «Клеванський ІРЦ» Клеванськ'!G11+'25. «ІРЦ» Клесівської СР'!G11+'26. «Немовицький ІРЦ» Немовицьк'!G11+'27. «Старосільський ІРЦ» Старос'!G11)</f>
        <v>76</v>
      </c>
      <c r="H11" s="29">
        <f>SUM('2. «Рівненський ІРЦ № 2» Рівнен'!H11+'1. Рівненський ІРЦ Рівненської '!H11+'3.«ІРЦ» Дубенської МР '!H11+'6. «Березнівський ІРЦ» Березнів'!H11+'4.«Вараський ІРЦ» Вараської МР'!H11+'5. «ІРЦ міста Острога» Острозьк'!H11+'7. «Соснівський ІРЦ» Березнівсь'!H11+'8. «Балашівський ІРЦ» Березнівс'!H11+'9. «Володимирецький ІРЦ» Володи'!H11+'10. «Гощанський ІРЦ» Гощанської'!H11+'11. «Демидівський ІРЦ» Демидівс'!H11+'12. «Дубенський ІРЦ» Дубенської'!H11+'13. «Дубровицький ІРЦ» Дубровиц'!H11+'14. «Зарічненський ІРЦ» Зарічне'!H11+'15. «Здолбунівський ІРЦ» Здолбу'!H11+'16. «Корецький ІРЦ» Корецької Р'!H11+'17. «Костопільський ІРЦ № 1» Ко'!H11+'18. «Млинівський ІРЦ» Млинівськ'!H11+'19. «Радивилівський ІРЦ» Радиви'!H11+'20. «ІРЦ» Рівненської РР'!H11+'21. «Рокитнівський ІРЦ» Рокитні'!H11+'22. «Сарненський ІРЦ» Сарненськ'!H11+'23. «Степанський ІРЦ» Сарненськ'!H11+'24. «Клеванський ІРЦ» Клеванськ'!H11+'25. «ІРЦ» Клесівської СР'!H11+'26. «Немовицький ІРЦ» Немовицьк'!H11+'27. «Старосільський ІРЦ» Старос'!H11)</f>
        <v>8</v>
      </c>
      <c r="I11" s="29">
        <f>SUM('2. «Рівненський ІРЦ № 2» Рівнен'!I11+'1. Рівненський ІРЦ Рівненської '!I11+'3.«ІРЦ» Дубенської МР '!I11+'6. «Березнівський ІРЦ» Березнів'!I11+'4.«Вараський ІРЦ» Вараської МР'!I11+'5. «ІРЦ міста Острога» Острозьк'!I11+'7. «Соснівський ІРЦ» Березнівсь'!I11+'8. «Балашівський ІРЦ» Березнівс'!I11+'9. «Володимирецький ІРЦ» Володи'!I11+'10. «Гощанський ІРЦ» Гощанської'!I11+'11. «Демидівський ІРЦ» Демидівс'!I11+'12. «Дубенський ІРЦ» Дубенської'!I11+'13. «Дубровицький ІРЦ» Дубровиц'!I11+'14. «Зарічненський ІРЦ» Зарічне'!I11+'15. «Здолбунівський ІРЦ» Здолбу'!I11+'16. «Корецький ІРЦ» Корецької Р'!I11+'17. «Костопільський ІРЦ № 1» Ко'!I11+'18. «Млинівський ІРЦ» Млинівськ'!I11+'19. «Радивилівський ІРЦ» Радиви'!I11+'20. «ІРЦ» Рівненської РР'!I11+'21. «Рокитнівський ІРЦ» Рокитні'!I11+'22. «Сарненський ІРЦ» Сарненськ'!I11+'23. «Степанський ІРЦ» Сарненськ'!I11+'24. «Клеванський ІРЦ» Клеванськ'!I11+'25. «ІРЦ» Клесівської СР'!I11+'26. «Немовицький ІРЦ» Немовицьк'!I11+'27. «Старосільський ІРЦ» Старос'!I11)</f>
        <v>5</v>
      </c>
      <c r="J11" s="29">
        <f>SUM('2. «Рівненський ІРЦ № 2» Рівнен'!J11+'1. Рівненський ІРЦ Рівненської '!J11+'3.«ІРЦ» Дубенської МР '!J11+'6. «Березнівський ІРЦ» Березнів'!J11+'4.«Вараський ІРЦ» Вараської МР'!J11+'5. «ІРЦ міста Острога» Острозьк'!J11+'7. «Соснівський ІРЦ» Березнівсь'!J11+'8. «Балашівський ІРЦ» Березнівс'!J11+'9. «Володимирецький ІРЦ» Володи'!J11+'10. «Гощанський ІРЦ» Гощанської'!J11+'11. «Демидівський ІРЦ» Демидівс'!J11+'12. «Дубенський ІРЦ» Дубенської'!J11+'13. «Дубровицький ІРЦ» Дубровиц'!J11+'14. «Зарічненський ІРЦ» Зарічне'!J11+'15. «Здолбунівський ІРЦ» Здолбу'!J11+'16. «Корецький ІРЦ» Корецької Р'!J11+'17. «Костопільський ІРЦ № 1» Ко'!J11+'18. «Млинівський ІРЦ» Млинівськ'!J11+'19. «Радивилівський ІРЦ» Радиви'!J11+'20. «ІРЦ» Рівненської РР'!J11+'21. «Рокитнівський ІРЦ» Рокитні'!J11+'22. «Сарненський ІРЦ» Сарненськ'!J11+'23. «Степанський ІРЦ» Сарненськ'!J11+'24. «Клеванський ІРЦ» Клеванськ'!J11+'25. «ІРЦ» Клесівської СР'!J11+'26. «Немовицький ІРЦ» Немовицьк'!J11+'27. «Старосільський ІРЦ» Старос'!J11)</f>
        <v>39</v>
      </c>
      <c r="K11" s="29">
        <f>SUM('2. «Рівненський ІРЦ № 2» Рівнен'!K11+'1. Рівненський ІРЦ Рівненської '!K11+'3.«ІРЦ» Дубенської МР '!K11+'6. «Березнівський ІРЦ» Березнів'!K11+'4.«Вараський ІРЦ» Вараської МР'!K11+'5. «ІРЦ міста Острога» Острозьк'!K11+'7. «Соснівський ІРЦ» Березнівсь'!K11+'8. «Балашівський ІРЦ» Березнівс'!K11+'9. «Володимирецький ІРЦ» Володи'!K11+'10. «Гощанський ІРЦ» Гощанської'!K11+'11. «Демидівський ІРЦ» Демидівс'!K11+'12. «Дубенський ІРЦ» Дубенської'!K11+'13. «Дубровицький ІРЦ» Дубровиц'!K11+'14. «Зарічненський ІРЦ» Зарічне'!K11+'15. «Здолбунівський ІРЦ» Здолбу'!K11+'16. «Корецький ІРЦ» Корецької Р'!K11+'17. «Костопільський ІРЦ № 1» Ко'!K11+'18. «Млинівський ІРЦ» Млинівськ'!K11+'19. «Радивилівський ІРЦ» Радиви'!K11+'20. «ІРЦ» Рівненської РР'!K11+'21. «Рокитнівський ІРЦ» Рокитні'!K11+'22. «Сарненський ІРЦ» Сарненськ'!K11+'23. «Степанський ІРЦ» Сарненськ'!K11+'24. «Клеванський ІРЦ» Клеванськ'!K11+'25. «ІРЦ» Клесівської СР'!K11+'26. «Немовицький ІРЦ» Немовицьк'!K11+'27. «Старосільський ІРЦ» Старос'!K11)</f>
        <v>0</v>
      </c>
      <c r="L11" s="29">
        <f>SUM('2. «Рівненський ІРЦ № 2» Рівнен'!L11+'1. Рівненський ІРЦ Рівненської '!L11+'3.«ІРЦ» Дубенської МР '!L11+'6. «Березнівський ІРЦ» Березнів'!L11+'4.«Вараський ІРЦ» Вараської МР'!L11+'5. «ІРЦ міста Острога» Острозьк'!L11+'7. «Соснівський ІРЦ» Березнівсь'!L11+'8. «Балашівський ІРЦ» Березнівс'!L11+'9. «Володимирецький ІРЦ» Володи'!L11+'10. «Гощанський ІРЦ» Гощанської'!L11+'11. «Демидівський ІРЦ» Демидівс'!L11+'12. «Дубенський ІРЦ» Дубенської'!L11+'13. «Дубровицький ІРЦ» Дубровиц'!L11+'14. «Зарічненський ІРЦ» Зарічне'!L11+'15. «Здолбунівський ІРЦ» Здолбу'!L11+'16. «Корецький ІРЦ» Корецької Р'!L11+'17. «Костопільський ІРЦ № 1» Ко'!L11+'18. «Млинівський ІРЦ» Млинівськ'!L11+'19. «Радивилівський ІРЦ» Радиви'!L11+'20. «ІРЦ» Рівненської РР'!L11+'21. «Рокитнівський ІРЦ» Рокитні'!L11+'22. «Сарненський ІРЦ» Сарненськ'!L11+'23. «Степанський ІРЦ» Сарненськ'!L11+'24. «Клеванський ІРЦ» Клеванськ'!L11+'25. «ІРЦ» Клесівської СР'!L11+'26. «Немовицький ІРЦ» Немовицьк'!L11+'27. «Старосільський ІРЦ» Старос'!L11)</f>
        <v>16</v>
      </c>
      <c r="M11" s="29">
        <f>SUM('2. «Рівненський ІРЦ № 2» Рівнен'!M11+'1. Рівненський ІРЦ Рівненської '!M11+'3.«ІРЦ» Дубенської МР '!M11+'6. «Березнівський ІРЦ» Березнів'!M11+'4.«Вараський ІРЦ» Вараської МР'!M11+'5. «ІРЦ міста Острога» Острозьк'!M11+'7. «Соснівський ІРЦ» Березнівсь'!M11+'8. «Балашівський ІРЦ» Березнівс'!M11+'9. «Володимирецький ІРЦ» Володи'!M11+'10. «Гощанський ІРЦ» Гощанської'!M11+'11. «Демидівський ІРЦ» Демидівс'!M11+'12. «Дубенський ІРЦ» Дубенської'!M11+'13. «Дубровицький ІРЦ» Дубровиц'!M11+'14. «Зарічненський ІРЦ» Зарічне'!M11+'15. «Здолбунівський ІРЦ» Здолбу'!M11+'16. «Корецький ІРЦ» Корецької Р'!M11+'17. «Костопільський ІРЦ № 1» Ко'!M11+'18. «Млинівський ІРЦ» Млинівськ'!M11+'19. «Радивилівський ІРЦ» Радиви'!M11+'20. «ІРЦ» Рівненської РР'!M11+'21. «Рокитнівський ІРЦ» Рокитні'!M11+'22. «Сарненський ІРЦ» Сарненськ'!M11+'23. «Степанський ІРЦ» Сарненськ'!M11+'24. «Клеванський ІРЦ» Клеванськ'!M11+'25. «ІРЦ» Клесівської СР'!M11+'26. «Немовицький ІРЦ» Немовицьк'!M11+'27. «Старосільський ІРЦ» Старос'!M11)</f>
        <v>1</v>
      </c>
      <c r="N11" s="29">
        <f>SUM('2. «Рівненський ІРЦ № 2» Рівнен'!N11+'1. Рівненський ІРЦ Рівненської '!N11+'3.«ІРЦ» Дубенської МР '!N11+'6. «Березнівський ІРЦ» Березнів'!N11+'4.«Вараський ІРЦ» Вараської МР'!N11+'5. «ІРЦ міста Острога» Острозьк'!N11+'7. «Соснівський ІРЦ» Березнівсь'!N11+'8. «Балашівський ІРЦ» Березнівс'!N11+'9. «Володимирецький ІРЦ» Володи'!N11+'10. «Гощанський ІРЦ» Гощанської'!N11+'11. «Демидівський ІРЦ» Демидівс'!N11+'12. «Дубенський ІРЦ» Дубенської'!N11+'13. «Дубровицький ІРЦ» Дубровиц'!N11+'14. «Зарічненський ІРЦ» Зарічне'!N11+'15. «Здолбунівський ІРЦ» Здолбу'!N11+'16. «Корецький ІРЦ» Корецької Р'!N11+'17. «Костопільський ІРЦ № 1» Ко'!N11+'18. «Млинівський ІРЦ» Млинівськ'!N11+'19. «Радивилівський ІРЦ» Радиви'!N11+'20. «ІРЦ» Рівненської РР'!N11+'21. «Рокитнівський ІРЦ» Рокитні'!N11+'22. «Сарненський ІРЦ» Сарненськ'!N11+'23. «Степанський ІРЦ» Сарненськ'!N11+'24. «Клеванський ІРЦ» Клеванськ'!N11+'25. «ІРЦ» Клесівської СР'!N11+'26. «Немовицький ІРЦ» Немовицьк'!N11+'27. «Старосільський ІРЦ» Старос'!N11)</f>
        <v>0</v>
      </c>
      <c r="O11" s="29">
        <f>SUM('2. «Рівненський ІРЦ № 2» Рівнен'!O11+'1. Рівненський ІРЦ Рівненської '!O11+'3.«ІРЦ» Дубенської МР '!O11+'6. «Березнівський ІРЦ» Березнів'!O11+'4.«Вараський ІРЦ» Вараської МР'!O11+'5. «ІРЦ міста Острога» Острозьк'!O11+'7. «Соснівський ІРЦ» Березнівсь'!O11+'8. «Балашівський ІРЦ» Березнівс'!O11+'9. «Володимирецький ІРЦ» Володи'!O11+'10. «Гощанський ІРЦ» Гощанської'!O11+'11. «Демидівський ІРЦ» Демидівс'!O11+'12. «Дубенський ІРЦ» Дубенської'!O11+'13. «Дубровицький ІРЦ» Дубровиц'!O11+'14. «Зарічненський ІРЦ» Зарічне'!O11+'15. «Здолбунівський ІРЦ» Здолбу'!O11+'16. «Корецький ІРЦ» Корецької Р'!O11+'17. «Костопільський ІРЦ № 1» Ко'!O11+'18. «Млинівський ІРЦ» Млинівськ'!O11+'19. «Радивилівський ІРЦ» Радиви'!O11+'20. «ІРЦ» Рівненської РР'!O11+'21. «Рокитнівський ІРЦ» Рокитні'!O11+'22. «Сарненський ІРЦ» Сарненськ'!O11+'23. «Степанський ІРЦ» Сарненськ'!O11+'24. «Клеванський ІРЦ» Клеванськ'!O11+'25. «ІРЦ» Клесівської СР'!O11+'26. «Немовицький ІРЦ» Немовицьк'!O11+'27. «Старосільський ІРЦ» Старос'!O11)</f>
        <v>13</v>
      </c>
      <c r="P11" s="29">
        <f>SUM('2. «Рівненський ІРЦ № 2» Рівнен'!P11+'1. Рівненський ІРЦ Рівненської '!P11+'3.«ІРЦ» Дубенської МР '!P11+'6. «Березнівський ІРЦ» Березнів'!P11+'4.«Вараський ІРЦ» Вараської МР'!P11+'5. «ІРЦ міста Острога» Острозьк'!P11+'7. «Соснівський ІРЦ» Березнівсь'!P11+'8. «Балашівський ІРЦ» Березнівс'!P11+'9. «Володимирецький ІРЦ» Володи'!P11+'10. «Гощанський ІРЦ» Гощанської'!P11+'11. «Демидівський ІРЦ» Демидівс'!P11+'12. «Дубенський ІРЦ» Дубенської'!P11+'13. «Дубровицький ІРЦ» Дубровиц'!P11+'14. «Зарічненський ІРЦ» Зарічне'!P11+'15. «Здолбунівський ІРЦ» Здолбу'!P11+'16. «Корецький ІРЦ» Корецької Р'!P11+'17. «Костопільський ІРЦ № 1» Ко'!P11+'18. «Млинівський ІРЦ» Млинівськ'!P11+'19. «Радивилівський ІРЦ» Радиви'!P11+'20. «ІРЦ» Рівненської РР'!P11+'21. «Рокитнівський ІРЦ» Рокитні'!P11+'22. «Сарненський ІРЦ» Сарненськ'!P11+'23. «Степанський ІРЦ» Сарненськ'!P11+'24. «Клеванський ІРЦ» Клеванськ'!P11+'25. «ІРЦ» Клесівської СР'!P11+'26. «Немовицький ІРЦ» Немовицьк'!P11+'27. «Старосільський ІРЦ» Старос'!P11)</f>
        <v>19</v>
      </c>
      <c r="Q11" s="29">
        <f>SUM('2. «Рівненський ІРЦ № 2» Рівнен'!Q11+'1. Рівненський ІРЦ Рівненської '!Q11+'3.«ІРЦ» Дубенської МР '!Q11+'6. «Березнівський ІРЦ» Березнів'!Q11+'4.«Вараський ІРЦ» Вараської МР'!Q11+'5. «ІРЦ міста Острога» Острозьк'!Q11+'7. «Соснівський ІРЦ» Березнівсь'!Q11+'8. «Балашівський ІРЦ» Березнівс'!Q11+'9. «Володимирецький ІРЦ» Володи'!Q11+'10. «Гощанський ІРЦ» Гощанської'!Q11+'11. «Демидівський ІРЦ» Демидівс'!Q11+'12. «Дубенський ІРЦ» Дубенської'!Q11+'13. «Дубровицький ІРЦ» Дубровиц'!Q11+'14. «Зарічненський ІРЦ» Зарічне'!Q11+'15. «Здолбунівський ІРЦ» Здолбу'!Q11+'16. «Корецький ІРЦ» Корецької Р'!Q11+'17. «Костопільський ІРЦ № 1» Ко'!Q11+'18. «Млинівський ІРЦ» Млинівськ'!Q11+'19. «Радивилівський ІРЦ» Радиви'!Q11+'20. «ІРЦ» Рівненської РР'!Q11+'21. «Рокитнівський ІРЦ» Рокитні'!Q11+'22. «Сарненський ІРЦ» Сарненськ'!Q11+'23. «Степанський ІРЦ» Сарненськ'!Q11+'24. «Клеванський ІРЦ» Клеванськ'!Q11+'25. «ІРЦ» Клесівської СР'!Q11+'26. «Немовицький ІРЦ» Немовицьк'!Q11+'27. «Старосільський ІРЦ» Старос'!Q11)</f>
        <v>17</v>
      </c>
      <c r="R11" s="29">
        <f>SUM('2. «Рівненський ІРЦ № 2» Рівнен'!R11+'1. Рівненський ІРЦ Рівненської '!R11+'3.«ІРЦ» Дубенської МР '!R11+'6. «Березнівський ІРЦ» Березнів'!R11+'4.«Вараський ІРЦ» Вараської МР'!R11+'5. «ІРЦ міста Острога» Острозьк'!R11+'7. «Соснівський ІРЦ» Березнівсь'!R11+'8. «Балашівський ІРЦ» Березнівс'!R11+'9. «Володимирецький ІРЦ» Володи'!R11+'10. «Гощанський ІРЦ» Гощанської'!R11+'11. «Демидівський ІРЦ» Демидівс'!R11+'12. «Дубенський ІРЦ» Дубенської'!R11+'13. «Дубровицький ІРЦ» Дубровиц'!R11+'14. «Зарічненський ІРЦ» Зарічне'!R11+'15. «Здолбунівський ІРЦ» Здолбу'!R11+'16. «Корецький ІРЦ» Корецької Р'!R11+'17. «Костопільський ІРЦ № 1» Ко'!R11+'18. «Млинівський ІРЦ» Млинівськ'!R11+'19. «Радивилівський ІРЦ» Радиви'!R11+'20. «ІРЦ» Рівненської РР'!R11+'21. «Рокитнівський ІРЦ» Рокитні'!R11+'22. «Сарненський ІРЦ» Сарненськ'!R11+'23. «Степанський ІРЦ» Сарненськ'!R11+'24. «Клеванський ІРЦ» Клеванськ'!R11+'25. «ІРЦ» Клесівської СР'!R11+'26. «Немовицький ІРЦ» Немовицьк'!R11+'27. «Старосільський ІРЦ» Старос'!R11)</f>
        <v>2</v>
      </c>
      <c r="S11" s="29">
        <f>SUM('2. «Рівненський ІРЦ № 2» Рівнен'!S11+'1. Рівненський ІРЦ Рівненської '!S11+'3.«ІРЦ» Дубенської МР '!S11+'6. «Березнівський ІРЦ» Березнів'!S11+'4.«Вараський ІРЦ» Вараської МР'!S11+'5. «ІРЦ міста Острога» Острозьк'!S11+'7. «Соснівський ІРЦ» Березнівсь'!S11+'8. «Балашівський ІРЦ» Березнівс'!S11+'9. «Володимирецький ІРЦ» Володи'!S11+'10. «Гощанський ІРЦ» Гощанської'!S11+'11. «Демидівський ІРЦ» Демидівс'!S11+'12. «Дубенський ІРЦ» Дубенської'!S11+'13. «Дубровицький ІРЦ» Дубровиц'!S11+'14. «Зарічненський ІРЦ» Зарічне'!S11+'15. «Здолбунівський ІРЦ» Здолбу'!S11+'16. «Корецький ІРЦ» Корецької Р'!S11+'17. «Костопільський ІРЦ № 1» Ко'!S11+'18. «Млинівський ІРЦ» Млинівськ'!S11+'19. «Радивилівський ІРЦ» Радиви'!S11+'20. «ІРЦ» Рівненської РР'!S11+'21. «Рокитнівський ІРЦ» Рокитні'!S11+'22. «Сарненський ІРЦ» Сарненськ'!S11+'23. «Степанський ІРЦ» Сарненськ'!S11+'24. «Клеванський ІРЦ» Клеванськ'!S11+'25. «ІРЦ» Клесівської СР'!S11+'26. «Немовицький ІРЦ» Немовицьк'!S11+'27. «Старосільський ІРЦ» Старос'!S11)</f>
        <v>84</v>
      </c>
      <c r="T11" s="29">
        <f>SUM('2. «Рівненський ІРЦ № 2» Рівнен'!T11+'1. Рівненський ІРЦ Рівненської '!T11+'3.«ІРЦ» Дубенської МР '!T11+'6. «Березнівський ІРЦ» Березнів'!T11+'4.«Вараський ІРЦ» Вараської МР'!T11+'5. «ІРЦ міста Острога» Острозьк'!T11+'7. «Соснівський ІРЦ» Березнівсь'!T11+'8. «Балашівський ІРЦ» Березнівс'!T11+'9. «Володимирецький ІРЦ» Володи'!T11+'10. «Гощанський ІРЦ» Гощанської'!T11+'11. «Демидівський ІРЦ» Демидівс'!T11+'12. «Дубенський ІРЦ» Дубенської'!T11+'13. «Дубровицький ІРЦ» Дубровиц'!T11+'14. «Зарічненський ІРЦ» Зарічне'!T11+'15. «Здолбунівський ІРЦ» Здолбу'!T11+'16. «Корецький ІРЦ» Корецької Р'!T11+'17. «Костопільський ІРЦ № 1» Ко'!T11+'18. «Млинівський ІРЦ» Млинівськ'!T11+'19. «Радивилівський ІРЦ» Радиви'!T11+'20. «ІРЦ» Рівненської РР'!T11+'21. «Рокитнівський ІРЦ» Рокитні'!T11+'22. «Сарненський ІРЦ» Сарненськ'!T11+'23. «Степанський ІРЦ» Сарненськ'!T11+'24. «Клеванський ІРЦ» Клеванськ'!T11+'25. «ІРЦ» Клесівської СР'!T11+'26. «Немовицький ІРЦ» Немовицьк'!T11+'27. «Старосільський ІРЦ» Старос'!T11)</f>
        <v>24</v>
      </c>
      <c r="U11" s="29">
        <f>SUM('2. «Рівненський ІРЦ № 2» Рівнен'!U11+'1. Рівненський ІРЦ Рівненської '!U11+'3.«ІРЦ» Дубенської МР '!U11+'6. «Березнівський ІРЦ» Березнів'!U11+'4.«Вараський ІРЦ» Вараської МР'!U11+'5. «ІРЦ міста Острога» Острозьк'!U11+'7. «Соснівський ІРЦ» Березнівсь'!U11+'8. «Балашівський ІРЦ» Березнівс'!U11+'9. «Володимирецький ІРЦ» Володи'!U11+'10. «Гощанський ІРЦ» Гощанської'!U11+'11. «Демидівський ІРЦ» Демидівс'!U11+'12. «Дубенський ІРЦ» Дубенської'!U11+'13. «Дубровицький ІРЦ» Дубровиц'!U11+'14. «Зарічненський ІРЦ» Зарічне'!U11+'15. «Здолбунівський ІРЦ» Здолбу'!U11+'16. «Корецький ІРЦ» Корецької Р'!U11+'17. «Костопільський ІРЦ № 1» Ко'!U11+'18. «Млинівський ІРЦ» Млинівськ'!U11+'19. «Радивилівський ІРЦ» Радиви'!U11+'20. «ІРЦ» Рівненської РР'!U11+'21. «Рокитнівський ІРЦ» Рокитні'!U11+'22. «Сарненський ІРЦ» Сарненськ'!U11+'23. «Степанський ІРЦ» Сарненськ'!U11+'24. «Клеванський ІРЦ» Клеванськ'!U11+'25. «ІРЦ» Клесівської СР'!U11+'26. «Немовицький ІРЦ» Немовицьк'!U11+'27. «Старосільський ІРЦ» Старос'!U11)</f>
        <v>4</v>
      </c>
      <c r="V11" s="29">
        <f>SUM('2. «Рівненський ІРЦ № 2» Рівнен'!V11+'1. Рівненський ІРЦ Рівненської '!V11+'3.«ІРЦ» Дубенської МР '!V11+'6. «Березнівський ІРЦ» Березнів'!V11+'4.«Вараський ІРЦ» Вараської МР'!V11+'5. «ІРЦ міста Острога» Острозьк'!V11+'7. «Соснівський ІРЦ» Березнівсь'!V11+'8. «Балашівський ІРЦ» Березнівс'!V11+'9. «Володимирецький ІРЦ» Володи'!V11+'10. «Гощанський ІРЦ» Гощанської'!V11+'11. «Демидівський ІРЦ» Демидівс'!V11+'12. «Дубенський ІРЦ» Дубенської'!V11+'13. «Дубровицький ІРЦ» Дубровиц'!V11+'14. «Зарічненський ІРЦ» Зарічне'!V11+'15. «Здолбунівський ІРЦ» Здолбу'!V11+'16. «Корецький ІРЦ» Корецької Р'!V11+'17. «Костопільський ІРЦ № 1» Ко'!V11+'18. «Млинівський ІРЦ» Млинівськ'!V11+'19. «Радивилівський ІРЦ» Радиви'!V11+'20. «ІРЦ» Рівненської РР'!V11+'21. «Рокитнівський ІРЦ» Рокитні'!V11+'22. «Сарненський ІРЦ» Сарненськ'!V11+'23. «Степанський ІРЦ» Сарненськ'!V11+'24. «Клеванський ІРЦ» Клеванськ'!V11+'25. «ІРЦ» Клесівської СР'!V11+'26. «Немовицький ІРЦ» Немовицьк'!V11+'27. «Старосільський ІРЦ» Старос'!V11)</f>
        <v>2</v>
      </c>
      <c r="W11" s="29">
        <f>SUM('2. «Рівненський ІРЦ № 2» Рівнен'!W11+'1. Рівненський ІРЦ Рівненської '!W11+'3.«ІРЦ» Дубенської МР '!W11+'6. «Березнівський ІРЦ» Березнів'!W11+'4.«Вараський ІРЦ» Вараської МР'!W11+'5. «ІРЦ міста Острога» Острозьк'!W11+'7. «Соснівський ІРЦ» Березнівсь'!W11+'8. «Балашівський ІРЦ» Березнівс'!W11+'9. «Володимирецький ІРЦ» Володи'!W11+'10. «Гощанський ІРЦ» Гощанської'!W11+'11. «Демидівський ІРЦ» Демидівс'!W11+'12. «Дубенський ІРЦ» Дубенської'!W11+'13. «Дубровицький ІРЦ» Дубровиц'!W11+'14. «Зарічненський ІРЦ» Зарічне'!W11+'15. «Здолбунівський ІРЦ» Здолбу'!W11+'16. «Корецький ІРЦ» Корецької Р'!W11+'17. «Костопільський ІРЦ № 1» Ко'!W11+'18. «Млинівський ІРЦ» Млинівськ'!W11+'19. «Радивилівський ІРЦ» Радиви'!W11+'20. «ІРЦ» Рівненської РР'!W11+'21. «Рокитнівський ІРЦ» Рокитні'!W11+'22. «Сарненський ІРЦ» Сарненськ'!W11+'23. «Степанський ІРЦ» Сарненськ'!W11+'24. «Клеванський ІРЦ» Клеванськ'!W11+'25. «ІРЦ» Клесівської СР'!W11+'26. «Немовицький ІРЦ» Немовицьк'!W11+'27. «Старосільський ІРЦ» Старос'!W11)</f>
        <v>2</v>
      </c>
      <c r="X11" s="44">
        <f t="shared" si="1"/>
        <v>101</v>
      </c>
    </row>
    <row r="12">
      <c r="A12" s="28" t="s">
        <v>35</v>
      </c>
      <c r="B12" s="31" t="s">
        <v>36</v>
      </c>
      <c r="C12" s="24" t="s">
        <v>37</v>
      </c>
      <c r="D12" s="47">
        <f>SUM('2. «Рівненський ІРЦ № 2» Рівнен'!D12+'1. Рівненський ІРЦ Рівненської '!D12+'3.«ІРЦ» Дубенської МР '!D12+'6. «Березнівський ІРЦ» Березнів'!D12+'4.«Вараський ІРЦ» Вараської МР'!D12+'5. «ІРЦ міста Острога» Острозьк'!D12+'7. «Соснівський ІРЦ» Березнівсь'!D12+'8. «Балашівський ІРЦ» Березнівс'!D12+'9. «Володимирецький ІРЦ» Володи'!D12+'10. «Гощанський ІРЦ» Гощанської'!D12+'11. «Демидівський ІРЦ» Демидівс'!D12+'12. «Дубенський ІРЦ» Дубенської'!D12+'13. «Дубровицький ІРЦ» Дубровиц'!D12+'14. «Зарічненський ІРЦ» Зарічне'!D12+'15. «Здолбунівський ІРЦ» Здолбу'!D12+'16. «Корецький ІРЦ» Корецької Р'!D12+'17. «Костопільський ІРЦ № 1» Ко'!D12+'18. «Млинівський ІРЦ» Млинівськ'!D12+'19. «Радивилівський ІРЦ» Радиви'!D12+'20. «ІРЦ» Рівненської РР'!D12+'21. «Рокитнівський ІРЦ» Рокитні'!D12+'22. «Сарненський ІРЦ» Сарненськ'!D12+'23. «Степанський ІРЦ» Сарненськ'!D12+'24. «Клеванський ІРЦ» Клеванськ'!D12+'25. «ІРЦ» Клесівської СР'!D12+'26. «Немовицький ІРЦ» Немовицьк'!D12+'27. «Старосільський ІРЦ» Старос'!D12)</f>
        <v>11</v>
      </c>
      <c r="E12" s="47">
        <f>SUM('2. «Рівненський ІРЦ № 2» Рівнен'!E12+'1. Рівненський ІРЦ Рівненської '!E12+'3.«ІРЦ» Дубенської МР '!E12+'6. «Березнівський ІРЦ» Березнів'!E12+'4.«Вараський ІРЦ» Вараської МР'!E12+'5. «ІРЦ міста Острога» Острозьк'!E12+'7. «Соснівський ІРЦ» Березнівсь'!E12+'8. «Балашівський ІРЦ» Березнівс'!E12+'9. «Володимирецький ІРЦ» Володи'!E12+'10. «Гощанський ІРЦ» Гощанської'!E12+'11. «Демидівський ІРЦ» Демидівс'!E12+'12. «Дубенський ІРЦ» Дубенської'!E12+'13. «Дубровицький ІРЦ» Дубровиц'!E12+'14. «Зарічненський ІРЦ» Зарічне'!E12+'15. «Здолбунівський ІРЦ» Здолбу'!E12+'16. «Корецький ІРЦ» Корецької Р'!E12+'17. «Костопільський ІРЦ № 1» Ко'!E12+'18. «Млинівський ІРЦ» Млинівськ'!E12+'19. «Радивилівський ІРЦ» Радиви'!E12+'20. «ІРЦ» Рівненської РР'!E12+'21. «Рокитнівський ІРЦ» Рокитні'!E12+'22. «Сарненський ІРЦ» Сарненськ'!E12+'23. «Степанський ІРЦ» Сарненськ'!E12+'24. «Клеванський ІРЦ» Клеванськ'!E12+'25. «ІРЦ» Клесівської СР'!E12+'26. «Немовицький ІРЦ» Немовицьк'!E12+'27. «Старосільський ІРЦ» Старос'!E12)</f>
        <v>11</v>
      </c>
      <c r="F12" s="47">
        <f>SUM('2. «Рівненський ІРЦ № 2» Рівнен'!F12+'1. Рівненський ІРЦ Рівненської '!F12+'3.«ІРЦ» Дубенської МР '!F12+'6. «Березнівський ІРЦ» Березнів'!F12+'4.«Вараський ІРЦ» Вараської МР'!F12+'5. «ІРЦ міста Острога» Острозьк'!F12+'7. «Соснівський ІРЦ» Березнівсь'!F12+'8. «Балашівський ІРЦ» Березнівс'!F12+'9. «Володимирецький ІРЦ» Володи'!F12+'10. «Гощанський ІРЦ» Гощанської'!F12+'11. «Демидівський ІРЦ» Демидівс'!F12+'12. «Дубенський ІРЦ» Дубенської'!F12+'13. «Дубровицький ІРЦ» Дубровиц'!F12+'14. «Зарічненський ІРЦ» Зарічне'!F12+'15. «Здолбунівський ІРЦ» Здолбу'!F12+'16. «Корецький ІРЦ» Корецької Р'!F12+'17. «Костопільський ІРЦ № 1» Ко'!F12+'18. «Млинівський ІРЦ» Млинівськ'!F12+'19. «Радивилівський ІРЦ» Радиви'!F12+'20. «ІРЦ» Рівненської РР'!F12+'21. «Рокитнівський ІРЦ» Рокитні'!F12+'22. «Сарненський ІРЦ» Сарненськ'!F12+'23. «Степанський ІРЦ» Сарненськ'!F12+'24. «Клеванський ІРЦ» Клеванськ'!F12+'25. «ІРЦ» Клесівської СР'!F12+'26. «Немовицький ІРЦ» Немовицьк'!F12+'27. «Старосільський ІРЦ» Старос'!F12)</f>
        <v>3</v>
      </c>
      <c r="G12" s="47">
        <f>SUM('2. «Рівненський ІРЦ № 2» Рівнен'!G12+'1. Рівненський ІРЦ Рівненської '!G12+'3.«ІРЦ» Дубенської МР '!G12+'6. «Березнівський ІРЦ» Березнів'!G12+'4.«Вараський ІРЦ» Вараської МР'!G12+'5. «ІРЦ міста Острога» Острозьк'!G12+'7. «Соснівський ІРЦ» Березнівсь'!G12+'8. «Балашівський ІРЦ» Березнівс'!G12+'9. «Володимирецький ІРЦ» Володи'!G12+'10. «Гощанський ІРЦ» Гощанської'!G12+'11. «Демидівський ІРЦ» Демидівс'!G12+'12. «Дубенський ІРЦ» Дубенської'!G12+'13. «Дубровицький ІРЦ» Дубровиц'!G12+'14. «Зарічненський ІРЦ» Зарічне'!G12+'15. «Здолбунівський ІРЦ» Здолбу'!G12+'16. «Корецький ІРЦ» Корецької Р'!G12+'17. «Костопільський ІРЦ № 1» Ко'!G12+'18. «Млинівський ІРЦ» Млинівськ'!G12+'19. «Радивилівський ІРЦ» Радиви'!G12+'20. «ІРЦ» Рівненської РР'!G12+'21. «Рокитнівський ІРЦ» Рокитні'!G12+'22. «Сарненський ІРЦ» Сарненськ'!G12+'23. «Степанський ІРЦ» Сарненськ'!G12+'24. «Клеванський ІРЦ» Клеванськ'!G12+'25. «ІРЦ» Клесівської СР'!G12+'26. «Немовицький ІРЦ» Немовицьк'!G12+'27. «Старосільський ІРЦ» Старос'!G12)</f>
        <v>8</v>
      </c>
      <c r="H12" s="47">
        <f>SUM('2. «Рівненський ІРЦ № 2» Рівнен'!H12+'1. Рівненський ІРЦ Рівненської '!H12+'3.«ІРЦ» Дубенської МР '!H12+'6. «Березнівський ІРЦ» Березнів'!H12+'4.«Вараський ІРЦ» Вараської МР'!H12+'5. «ІРЦ міста Острога» Острозьк'!H12+'7. «Соснівський ІРЦ» Березнівсь'!H12+'8. «Балашівський ІРЦ» Березнівс'!H12+'9. «Володимирецький ІРЦ» Володи'!H12+'10. «Гощанський ІРЦ» Гощанської'!H12+'11. «Демидівський ІРЦ» Демидівс'!H12+'12. «Дубенський ІРЦ» Дубенської'!H12+'13. «Дубровицький ІРЦ» Дубровиц'!H12+'14. «Зарічненський ІРЦ» Зарічне'!H12+'15. «Здолбунівський ІРЦ» Здолбу'!H12+'16. «Корецький ІРЦ» Корецької Р'!H12+'17. «Костопільський ІРЦ № 1» Ко'!H12+'18. «Млинівський ІРЦ» Млинівськ'!H12+'19. «Радивилівський ІРЦ» Радиви'!H12+'20. «ІРЦ» Рівненської РР'!H12+'21. «Рокитнівський ІРЦ» Рокитні'!H12+'22. «Сарненський ІРЦ» Сарненськ'!H12+'23. «Степанський ІРЦ» Сарненськ'!H12+'24. «Клеванський ІРЦ» Клеванськ'!H12+'25. «ІРЦ» Клесівської СР'!H12+'26. «Немовицький ІРЦ» Немовицьк'!H12+'27. «Старосільський ІРЦ» Старос'!H12)</f>
        <v>0</v>
      </c>
      <c r="I12" s="47">
        <f>SUM('2. «Рівненський ІРЦ № 2» Рівнен'!I12+'1. Рівненський ІРЦ Рівненської '!I12+'3.«ІРЦ» Дубенської МР '!I12+'6. «Березнівський ІРЦ» Березнів'!I12+'4.«Вараський ІРЦ» Вараської МР'!I12+'5. «ІРЦ міста Острога» Острозьк'!I12+'7. «Соснівський ІРЦ» Березнівсь'!I12+'8. «Балашівський ІРЦ» Березнівс'!I12+'9. «Володимирецький ІРЦ» Володи'!I12+'10. «Гощанський ІРЦ» Гощанської'!I12+'11. «Демидівський ІРЦ» Демидівс'!I12+'12. «Дубенський ІРЦ» Дубенської'!I12+'13. «Дубровицький ІРЦ» Дубровиц'!I12+'14. «Зарічненський ІРЦ» Зарічне'!I12+'15. «Здолбунівський ІРЦ» Здолбу'!I12+'16. «Корецький ІРЦ» Корецької Р'!I12+'17. «Костопільський ІРЦ № 1» Ко'!I12+'18. «Млинівський ІРЦ» Млинівськ'!I12+'19. «Радивилівський ІРЦ» Радиви'!I12+'20. «ІРЦ» Рівненської РР'!I12+'21. «Рокитнівський ІРЦ» Рокитні'!I12+'22. «Сарненський ІРЦ» Сарненськ'!I12+'23. «Степанський ІРЦ» Сарненськ'!I12+'24. «Клеванський ІРЦ» Клеванськ'!I12+'25. «ІРЦ» Клесівської СР'!I12+'26. «Немовицький ІРЦ» Немовицьк'!I12+'27. «Старосільський ІРЦ» Старос'!I12)</f>
        <v>0</v>
      </c>
      <c r="J12" s="47">
        <f>SUM('2. «Рівненський ІРЦ № 2» Рівнен'!J12+'1. Рівненський ІРЦ Рівненської '!J12+'3.«ІРЦ» Дубенської МР '!J12+'6. «Березнівський ІРЦ» Березнів'!J12+'4.«Вараський ІРЦ» Вараської МР'!J12+'5. «ІРЦ міста Острога» Острозьк'!J12+'7. «Соснівський ІРЦ» Березнівсь'!J12+'8. «Балашівський ІРЦ» Березнівс'!J12+'9. «Володимирецький ІРЦ» Володи'!J12+'10. «Гощанський ІРЦ» Гощанської'!J12+'11. «Демидівський ІРЦ» Демидівс'!J12+'12. «Дубенський ІРЦ» Дубенської'!J12+'13. «Дубровицький ІРЦ» Дубровиц'!J12+'14. «Зарічненський ІРЦ» Зарічне'!J12+'15. «Здолбунівський ІРЦ» Здолбу'!J12+'16. «Корецький ІРЦ» Корецької Р'!J12+'17. «Костопільський ІРЦ № 1» Ко'!J12+'18. «Млинівський ІРЦ» Млинівськ'!J12+'19. «Радивилівський ІРЦ» Радиви'!J12+'20. «ІРЦ» Рівненської РР'!J12+'21. «Рокитнівський ІРЦ» Рокитні'!J12+'22. «Сарненський ІРЦ» Сарненськ'!J12+'23. «Степанський ІРЦ» Сарненськ'!J12+'24. «Клеванський ІРЦ» Клеванськ'!J12+'25. «ІРЦ» Клесівської СР'!J12+'26. «Немовицький ІРЦ» Немовицьк'!J12+'27. «Старосільський ІРЦ» Старос'!J12)</f>
        <v>0</v>
      </c>
      <c r="K12" s="47">
        <f>SUM('2. «Рівненський ІРЦ № 2» Рівнен'!K12+'1. Рівненський ІРЦ Рівненської '!K12+'3.«ІРЦ» Дубенської МР '!K12+'6. «Березнівський ІРЦ» Березнів'!K12+'4.«Вараський ІРЦ» Вараської МР'!K12+'5. «ІРЦ міста Острога» Острозьк'!K12+'7. «Соснівський ІРЦ» Березнівсь'!K12+'8. «Балашівський ІРЦ» Березнівс'!K12+'9. «Володимирецький ІРЦ» Володи'!K12+'10. «Гощанський ІРЦ» Гощанської'!K12+'11. «Демидівський ІРЦ» Демидівс'!K12+'12. «Дубенський ІРЦ» Дубенської'!K12+'13. «Дубровицький ІРЦ» Дубровиц'!K12+'14. «Зарічненський ІРЦ» Зарічне'!K12+'15. «Здолбунівський ІРЦ» Здолбу'!K12+'16. «Корецький ІРЦ» Корецької Р'!K12+'17. «Костопільський ІРЦ № 1» Ко'!K12+'18. «Млинівський ІРЦ» Млинівськ'!K12+'19. «Радивилівський ІРЦ» Радиви'!K12+'20. «ІРЦ» Рівненської РР'!K12+'21. «Рокитнівський ІРЦ» Рокитні'!K12+'22. «Сарненський ІРЦ» Сарненськ'!K12+'23. «Степанський ІРЦ» Сарненськ'!K12+'24. «Клеванський ІРЦ» Клеванськ'!K12+'25. «ІРЦ» Клесівської СР'!K12+'26. «Немовицький ІРЦ» Немовицьк'!K12+'27. «Старосільський ІРЦ» Старос'!K12)</f>
        <v>0</v>
      </c>
      <c r="L12" s="47">
        <f>SUM('2. «Рівненський ІРЦ № 2» Рівнен'!L12+'1. Рівненський ІРЦ Рівненської '!L12+'3.«ІРЦ» Дубенської МР '!L12+'6. «Березнівський ІРЦ» Березнів'!L12+'4.«Вараський ІРЦ» Вараської МР'!L12+'5. «ІРЦ міста Острога» Острозьк'!L12+'7. «Соснівський ІРЦ» Березнівсь'!L12+'8. «Балашівський ІРЦ» Березнівс'!L12+'9. «Володимирецький ІРЦ» Володи'!L12+'10. «Гощанський ІРЦ» Гощанської'!L12+'11. «Демидівський ІРЦ» Демидівс'!L12+'12. «Дубенський ІРЦ» Дубенської'!L12+'13. «Дубровицький ІРЦ» Дубровиц'!L12+'14. «Зарічненський ІРЦ» Зарічне'!L12+'15. «Здолбунівський ІРЦ» Здолбу'!L12+'16. «Корецький ІРЦ» Корецької Р'!L12+'17. «Костопільський ІРЦ № 1» Ко'!L12+'18. «Млинівський ІРЦ» Млинівськ'!L12+'19. «Радивилівський ІРЦ» Радиви'!L12+'20. «ІРЦ» Рівненської РР'!L12+'21. «Рокитнівський ІРЦ» Рокитні'!L12+'22. «Сарненський ІРЦ» Сарненськ'!L12+'23. «Степанський ІРЦ» Сарненськ'!L12+'24. «Клеванський ІРЦ» Клеванськ'!L12+'25. «ІРЦ» Клесівської СР'!L12+'26. «Немовицький ІРЦ» Немовицьк'!L12+'27. «Старосільський ІРЦ» Старос'!L12)</f>
        <v>1</v>
      </c>
      <c r="M12" s="47">
        <f>SUM('2. «Рівненський ІРЦ № 2» Рівнен'!M12+'1. Рівненський ІРЦ Рівненської '!M12+'3.«ІРЦ» Дубенської МР '!M12+'6. «Березнівський ІРЦ» Березнів'!M12+'4.«Вараський ІРЦ» Вараської МР'!M12+'5. «ІРЦ міста Острога» Острозьк'!M12+'7. «Соснівський ІРЦ» Березнівсь'!M12+'8. «Балашівський ІРЦ» Березнівс'!M12+'9. «Володимирецький ІРЦ» Володи'!M12+'10. «Гощанський ІРЦ» Гощанської'!M12+'11. «Демидівський ІРЦ» Демидівс'!M12+'12. «Дубенський ІРЦ» Дубенської'!M12+'13. «Дубровицький ІРЦ» Дубровиц'!M12+'14. «Зарічненський ІРЦ» Зарічне'!M12+'15. «Здолбунівський ІРЦ» Здолбу'!M12+'16. «Корецький ІРЦ» Корецької Р'!M12+'17. «Костопільський ІРЦ № 1» Ко'!M12+'18. «Млинівський ІРЦ» Млинівськ'!M12+'19. «Радивилівський ІРЦ» Радиви'!M12+'20. «ІРЦ» Рівненської РР'!M12+'21. «Рокитнівський ІРЦ» Рокитні'!M12+'22. «Сарненський ІРЦ» Сарненськ'!M12+'23. «Степанський ІРЦ» Сарненськ'!M12+'24. «Клеванський ІРЦ» Клеванськ'!M12+'25. «ІРЦ» Клесівської СР'!M12+'26. «Немовицький ІРЦ» Немовицьк'!M12+'27. «Старосільський ІРЦ» Старос'!M12)</f>
        <v>0</v>
      </c>
      <c r="N12" s="47">
        <f>SUM('2. «Рівненський ІРЦ № 2» Рівнен'!N12+'1. Рівненський ІРЦ Рівненської '!N12+'3.«ІРЦ» Дубенської МР '!N12+'6. «Березнівський ІРЦ» Березнів'!N12+'4.«Вараський ІРЦ» Вараської МР'!N12+'5. «ІРЦ міста Острога» Острозьк'!N12+'7. «Соснівський ІРЦ» Березнівсь'!N12+'8. «Балашівський ІРЦ» Березнівс'!N12+'9. «Володимирецький ІРЦ» Володи'!N12+'10. «Гощанський ІРЦ» Гощанської'!N12+'11. «Демидівський ІРЦ» Демидівс'!N12+'12. «Дубенський ІРЦ» Дубенської'!N12+'13. «Дубровицький ІРЦ» Дубровиц'!N12+'14. «Зарічненський ІРЦ» Зарічне'!N12+'15. «Здолбунівський ІРЦ» Здолбу'!N12+'16. «Корецький ІРЦ» Корецької Р'!N12+'17. «Костопільський ІРЦ № 1» Ко'!N12+'18. «Млинівський ІРЦ» Млинівськ'!N12+'19. «Радивилівський ІРЦ» Радиви'!N12+'20. «ІРЦ» Рівненської РР'!N12+'21. «Рокитнівський ІРЦ» Рокитні'!N12+'22. «Сарненський ІРЦ» Сарненськ'!N12+'23. «Степанський ІРЦ» Сарненськ'!N12+'24. «Клеванський ІРЦ» Клеванськ'!N12+'25. «ІРЦ» Клесівської СР'!N12+'26. «Немовицький ІРЦ» Немовицьк'!N12+'27. «Старосільський ІРЦ» Старос'!N12)</f>
        <v>0</v>
      </c>
      <c r="O12" s="47">
        <f>SUM('2. «Рівненський ІРЦ № 2» Рівнен'!O12+'1. Рівненський ІРЦ Рівненської '!O12+'3.«ІРЦ» Дубенської МР '!O12+'6. «Березнівський ІРЦ» Березнів'!O12+'4.«Вараський ІРЦ» Вараської МР'!O12+'5. «ІРЦ міста Острога» Острозьк'!O12+'7. «Соснівський ІРЦ» Березнівсь'!O12+'8. «Балашівський ІРЦ» Березнівс'!O12+'9. «Володимирецький ІРЦ» Володи'!O12+'10. «Гощанський ІРЦ» Гощанської'!O12+'11. «Демидівський ІРЦ» Демидівс'!O12+'12. «Дубенський ІРЦ» Дубенської'!O12+'13. «Дубровицький ІРЦ» Дубровиц'!O12+'14. «Зарічненський ІРЦ» Зарічне'!O12+'15. «Здолбунівський ІРЦ» Здолбу'!O12+'16. «Корецький ІРЦ» Корецької Р'!O12+'17. «Костопільський ІРЦ № 1» Ко'!O12+'18. «Млинівський ІРЦ» Млинівськ'!O12+'19. «Радивилівський ІРЦ» Радиви'!O12+'20. «ІРЦ» Рівненської РР'!O12+'21. «Рокитнівський ІРЦ» Рокитні'!O12+'22. «Сарненський ІРЦ» Сарненськ'!O12+'23. «Степанський ІРЦ» Сарненськ'!O12+'24. «Клеванський ІРЦ» Клеванськ'!O12+'25. «ІРЦ» Клесівської СР'!O12+'26. «Немовицький ІРЦ» Немовицьк'!O12+'27. «Старосільський ІРЦ» Старос'!O12)</f>
        <v>8</v>
      </c>
      <c r="P12" s="47">
        <f>SUM('2. «Рівненський ІРЦ № 2» Рівнен'!P12+'1. Рівненський ІРЦ Рівненської '!P12+'3.«ІРЦ» Дубенської МР '!P12+'6. «Березнівський ІРЦ» Березнів'!P12+'4.«Вараський ІРЦ» Вараської МР'!P12+'5. «ІРЦ міста Острога» Острозьк'!P12+'7. «Соснівський ІРЦ» Березнівсь'!P12+'8. «Балашівський ІРЦ» Березнівс'!P12+'9. «Володимирецький ІРЦ» Володи'!P12+'10. «Гощанський ІРЦ» Гощанської'!P12+'11. «Демидівський ІРЦ» Демидівс'!P12+'12. «Дубенський ІРЦ» Дубенської'!P12+'13. «Дубровицький ІРЦ» Дубровиц'!P12+'14. «Зарічненський ІРЦ» Зарічне'!P12+'15. «Здолбунівський ІРЦ» Здолбу'!P12+'16. «Корецький ІРЦ» Корецької Р'!P12+'17. «Костопільський ІРЦ № 1» Ко'!P12+'18. «Млинівський ІРЦ» Млинівськ'!P12+'19. «Радивилівський ІРЦ» Радиви'!P12+'20. «ІРЦ» Рівненської РР'!P12+'21. «Рокитнівський ІРЦ» Рокитні'!P12+'22. «Сарненський ІРЦ» Сарненськ'!P12+'23. «Степанський ІРЦ» Сарненськ'!P12+'24. «Клеванський ІРЦ» Клеванськ'!P12+'25. «ІРЦ» Клесівської СР'!P12+'26. «Немовицький ІРЦ» Немовицьк'!P12+'27. «Старосільський ІРЦ» Старос'!P12)</f>
        <v>2</v>
      </c>
      <c r="Q12" s="47">
        <f>SUM('2. «Рівненський ІРЦ № 2» Рівнен'!Q12+'1. Рівненський ІРЦ Рівненської '!Q12+'3.«ІРЦ» Дубенської МР '!Q12+'6. «Березнівський ІРЦ» Березнів'!Q12+'4.«Вараський ІРЦ» Вараської МР'!Q12+'5. «ІРЦ міста Острога» Острозьк'!Q12+'7. «Соснівський ІРЦ» Березнівсь'!Q12+'8. «Балашівський ІРЦ» Березнівс'!Q12+'9. «Володимирецький ІРЦ» Володи'!Q12+'10. «Гощанський ІРЦ» Гощанської'!Q12+'11. «Демидівський ІРЦ» Демидівс'!Q12+'12. «Дубенський ІРЦ» Дубенської'!Q12+'13. «Дубровицький ІРЦ» Дубровиц'!Q12+'14. «Зарічненський ІРЦ» Зарічне'!Q12+'15. «Здолбунівський ІРЦ» Здолбу'!Q12+'16. «Корецький ІРЦ» Корецької Р'!Q12+'17. «Костопільський ІРЦ № 1» Ко'!Q12+'18. «Млинівський ІРЦ» Млинівськ'!Q12+'19. «Радивилівський ІРЦ» Радиви'!Q12+'20. «ІРЦ» Рівненської РР'!Q12+'21. «Рокитнівський ІРЦ» Рокитні'!Q12+'22. «Сарненський ІРЦ» Сарненськ'!Q12+'23. «Степанський ІРЦ» Сарненськ'!Q12+'24. «Клеванський ІРЦ» Клеванськ'!Q12+'25. «ІРЦ» Клесівської СР'!Q12+'26. «Немовицький ІРЦ» Немовицьк'!Q12+'27. «Старосільський ІРЦ» Старос'!Q12)</f>
        <v>2</v>
      </c>
      <c r="R12" s="47">
        <f>SUM('2. «Рівненський ІРЦ № 2» Рівнен'!R12+'1. Рівненський ІРЦ Рівненської '!R12+'3.«ІРЦ» Дубенської МР '!R12+'6. «Березнівський ІРЦ» Березнів'!R12+'4.«Вараський ІРЦ» Вараської МР'!R12+'5. «ІРЦ міста Острога» Острозьк'!R12+'7. «Соснівський ІРЦ» Березнівсь'!R12+'8. «Балашівський ІРЦ» Березнівс'!R12+'9. «Володимирецький ІРЦ» Володи'!R12+'10. «Гощанський ІРЦ» Гощанської'!R12+'11. «Демидівський ІРЦ» Демидівс'!R12+'12. «Дубенський ІРЦ» Дубенської'!R12+'13. «Дубровицький ІРЦ» Дубровиц'!R12+'14. «Зарічненський ІРЦ» Зарічне'!R12+'15. «Здолбунівський ІРЦ» Здолбу'!R12+'16. «Корецький ІРЦ» Корецької Р'!R12+'17. «Костопільський ІРЦ № 1» Ко'!R12+'18. «Млинівський ІРЦ» Млинівськ'!R12+'19. «Радивилівський ІРЦ» Радиви'!R12+'20. «ІРЦ» Рівненської РР'!R12+'21. «Рокитнівський ІРЦ» Рокитні'!R12+'22. «Сарненський ІРЦ» Сарненськ'!R12+'23. «Степанський ІРЦ» Сарненськ'!R12+'24. «Клеванський ІРЦ» Клеванськ'!R12+'25. «ІРЦ» Клесівської СР'!R12+'26. «Немовицький ІРЦ» Немовицьк'!R12+'27. «Старосільський ІРЦ» Старос'!R12)</f>
        <v>0</v>
      </c>
      <c r="S12" s="47">
        <f>SUM('2. «Рівненський ІРЦ № 2» Рівнен'!S12+'1. Рівненський ІРЦ Рівненської '!S12+'3.«ІРЦ» Дубенської МР '!S12+'6. «Березнівський ІРЦ» Березнів'!S12+'4.«Вараський ІРЦ» Вараської МР'!S12+'5. «ІРЦ міста Острога» Острозьк'!S12+'7. «Соснівський ІРЦ» Березнівсь'!S12+'8. «Балашівський ІРЦ» Березнівс'!S12+'9. «Володимирецький ІРЦ» Володи'!S12+'10. «Гощанський ІРЦ» Гощанської'!S12+'11. «Демидівський ІРЦ» Демидівс'!S12+'12. «Дубенський ІРЦ» Дубенської'!S12+'13. «Дубровицький ІРЦ» Дубровиц'!S12+'14. «Зарічненський ІРЦ» Зарічне'!S12+'15. «Здолбунівський ІРЦ» Здолбу'!S12+'16. «Корецький ІРЦ» Корецької Р'!S12+'17. «Костопільський ІРЦ № 1» Ко'!S12+'18. «Млинівський ІРЦ» Млинівськ'!S12+'19. «Радивилівський ІРЦ» Радиви'!S12+'20. «ІРЦ» Рівненської РР'!S12+'21. «Рокитнівський ІРЦ» Рокитні'!S12+'22. «Сарненський ІРЦ» Сарненськ'!S12+'23. «Степанський ІРЦ» Сарненськ'!S12+'24. «Клеванський ІРЦ» Клеванськ'!S12+'25. «ІРЦ» Клесівської СР'!S12+'26. «Немовицький ІРЦ» Немовицьк'!S12+'27. «Старосільський ІРЦ» Старос'!S12)</f>
        <v>11</v>
      </c>
      <c r="T12" s="47">
        <f>SUM('2. «Рівненський ІРЦ № 2» Рівнен'!T12+'1. Рівненський ІРЦ Рівненської '!T12+'3.«ІРЦ» Дубенської МР '!T12+'6. «Березнівський ІРЦ» Березнів'!T12+'4.«Вараський ІРЦ» Вараської МР'!T12+'5. «ІРЦ міста Острога» Острозьк'!T12+'7. «Соснівський ІРЦ» Березнівсь'!T12+'8. «Балашівський ІРЦ» Березнівс'!T12+'9. «Володимирецький ІРЦ» Володи'!T12+'10. «Гощанський ІРЦ» Гощанської'!T12+'11. «Демидівський ІРЦ» Демидівс'!T12+'12. «Дубенський ІРЦ» Дубенської'!T12+'13. «Дубровицький ІРЦ» Дубровиц'!T12+'14. «Зарічненський ІРЦ» Зарічне'!T12+'15. «Здолбунівський ІРЦ» Здолбу'!T12+'16. «Корецький ІРЦ» Корецької Р'!T12+'17. «Костопільський ІРЦ № 1» Ко'!T12+'18. «Млинівський ІРЦ» Млинівськ'!T12+'19. «Радивилівський ІРЦ» Радиви'!T12+'20. «ІРЦ» Рівненської РР'!T12+'21. «Рокитнівський ІРЦ» Рокитні'!T12+'22. «Сарненський ІРЦ» Сарненськ'!T12+'23. «Степанський ІРЦ» Сарненськ'!T12+'24. «Клеванський ІРЦ» Клеванськ'!T12+'25. «ІРЦ» Клесівської СР'!T12+'26. «Немовицький ІРЦ» Немовицьк'!T12+'27. «Старосільський ІРЦ» Старос'!T12)</f>
        <v>1</v>
      </c>
      <c r="U12" s="47">
        <f>SUM('2. «Рівненський ІРЦ № 2» Рівнен'!U12+'1. Рівненський ІРЦ Рівненської '!U12+'3.«ІРЦ» Дубенської МР '!U12+'6. «Березнівський ІРЦ» Березнів'!U12+'4.«Вараський ІРЦ» Вараської МР'!U12+'5. «ІРЦ міста Острога» Острозьк'!U12+'7. «Соснівський ІРЦ» Березнівсь'!U12+'8. «Балашівський ІРЦ» Березнівс'!U12+'9. «Володимирецький ІРЦ» Володи'!U12+'10. «Гощанський ІРЦ» Гощанської'!U12+'11. «Демидівський ІРЦ» Демидівс'!U12+'12. «Дубенський ІРЦ» Дубенської'!U12+'13. «Дубровицький ІРЦ» Дубровиц'!U12+'14. «Зарічненський ІРЦ» Зарічне'!U12+'15. «Здолбунівський ІРЦ» Здолбу'!U12+'16. «Корецький ІРЦ» Корецької Р'!U12+'17. «Костопільський ІРЦ № 1» Ко'!U12+'18. «Млинівський ІРЦ» Млинівськ'!U12+'19. «Радивилівський ІРЦ» Радиви'!U12+'20. «ІРЦ» Рівненської РР'!U12+'21. «Рокитнівський ІРЦ» Рокитні'!U12+'22. «Сарненський ІРЦ» Сарненськ'!U12+'23. «Степанський ІРЦ» Сарненськ'!U12+'24. «Клеванський ІРЦ» Клеванськ'!U12+'25. «ІРЦ» Клесівської СР'!U12+'26. «Немовицький ІРЦ» Немовицьк'!U12+'27. «Старосільський ІРЦ» Старос'!U12)</f>
        <v>0</v>
      </c>
      <c r="V12" s="47">
        <f>SUM('2. «Рівненський ІРЦ № 2» Рівнен'!V12+'1. Рівненський ІРЦ Рівненської '!V12+'3.«ІРЦ» Дубенської МР '!V12+'6. «Березнівський ІРЦ» Березнів'!V12+'4.«Вараський ІРЦ» Вараської МР'!V12+'5. «ІРЦ міста Острога» Острозьк'!V12+'7. «Соснівський ІРЦ» Березнівсь'!V12+'8. «Балашівський ІРЦ» Березнівс'!V12+'9. «Володимирецький ІРЦ» Володи'!V12+'10. «Гощанський ІРЦ» Гощанської'!V12+'11. «Демидівський ІРЦ» Демидівс'!V12+'12. «Дубенський ІРЦ» Дубенської'!V12+'13. «Дубровицький ІРЦ» Дубровиц'!V12+'14. «Зарічненський ІРЦ» Зарічне'!V12+'15. «Здолбунівський ІРЦ» Здолбу'!V12+'16. «Корецький ІРЦ» Корецької Р'!V12+'17. «Костопільський ІРЦ № 1» Ко'!V12+'18. «Млинівський ІРЦ» Млинівськ'!V12+'19. «Радивилівський ІРЦ» Радиви'!V12+'20. «ІРЦ» Рівненської РР'!V12+'21. «Рокитнівський ІРЦ» Рокитні'!V12+'22. «Сарненський ІРЦ» Сарненськ'!V12+'23. «Степанський ІРЦ» Сарненськ'!V12+'24. «Клеванський ІРЦ» Клеванськ'!V12+'25. «ІРЦ» Клесівської СР'!V12+'26. «Немовицький ІРЦ» Немовицьк'!V12+'27. «Старосільський ІРЦ» Старос'!V12)</f>
        <v>0</v>
      </c>
      <c r="W12" s="47">
        <f>SUM('2. «Рівненський ІРЦ № 2» Рівнен'!W12+'1. Рівненський ІРЦ Рівненської '!W12+'3.«ІРЦ» Дубенської МР '!W12+'6. «Березнівський ІРЦ» Березнів'!W12+'4.«Вараський ІРЦ» Вараської МР'!W12+'5. «ІРЦ міста Острога» Острозьк'!W12+'7. «Соснівський ІРЦ» Березнівсь'!W12+'8. «Балашівський ІРЦ» Березнівс'!W12+'9. «Володимирецький ІРЦ» Володи'!W12+'10. «Гощанський ІРЦ» Гощанської'!W12+'11. «Демидівський ІРЦ» Демидівс'!W12+'12. «Дубенський ІРЦ» Дубенської'!W12+'13. «Дубровицький ІРЦ» Дубровиц'!W12+'14. «Зарічненський ІРЦ» Зарічне'!W12+'15. «Здолбунівський ІРЦ» Здолбу'!W12+'16. «Корецький ІРЦ» Корецької Р'!W12+'17. «Костопільський ІРЦ № 1» Ко'!W12+'18. «Млинівський ІРЦ» Млинівськ'!W12+'19. «Радивилівський ІРЦ» Радиви'!W12+'20. «ІРЦ» Рівненської РР'!W12+'21. «Рокитнівський ІРЦ» Рокитні'!W12+'22. «Сарненський ІРЦ» Сарненськ'!W12+'23. «Степанський ІРЦ» Сарненськ'!W12+'24. «Клеванський ІРЦ» Клеванськ'!W12+'25. «ІРЦ» Клесівської СР'!W12+'26. «Немовицький ІРЦ» Немовицьк'!W12+'27. «Старосільський ІРЦ» Старос'!W12)</f>
        <v>0</v>
      </c>
      <c r="X12" s="44">
        <f t="shared" si="1"/>
        <v>11</v>
      </c>
    </row>
    <row r="13">
      <c r="A13" s="17"/>
      <c r="B13" s="31" t="s">
        <v>38</v>
      </c>
      <c r="C13" s="24" t="s">
        <v>39</v>
      </c>
      <c r="D13" s="47">
        <f>SUM('2. «Рівненський ІРЦ № 2» Рівнен'!D13+'1. Рівненський ІРЦ Рівненської '!D13+'3.«ІРЦ» Дубенської МР '!D13+'6. «Березнівський ІРЦ» Березнів'!D13+'4.«Вараський ІРЦ» Вараської МР'!D13+'5. «ІРЦ міста Острога» Острозьк'!D13+'7. «Соснівський ІРЦ» Березнівсь'!D13+'8. «Балашівський ІРЦ» Березнівс'!D13+'9. «Володимирецький ІРЦ» Володи'!D13+'10. «Гощанський ІРЦ» Гощанської'!D13+'11. «Демидівський ІРЦ» Демидівс'!D13+'12. «Дубенський ІРЦ» Дубенської'!D13+'13. «Дубровицький ІРЦ» Дубровиц'!D13+'14. «Зарічненський ІРЦ» Зарічне'!D13+'15. «Здолбунівський ІРЦ» Здолбу'!D13+'16. «Корецький ІРЦ» Корецької Р'!D13+'17. «Костопільський ІРЦ № 1» Ко'!D13+'18. «Млинівський ІРЦ» Млинівськ'!D13+'19. «Радивилівський ІРЦ» Радиви'!D13+'20. «ІРЦ» Рівненської РР'!D13+'21. «Рокитнівський ІРЦ» Рокитні'!D13+'22. «Сарненський ІРЦ» Сарненськ'!D13+'23. «Степанський ІРЦ» Сарненськ'!D13+'24. «Клеванський ІРЦ» Клеванськ'!D13+'25. «ІРЦ» Клесівської СР'!D13+'26. «Немовицький ІРЦ» Немовицьк'!D13+'27. «Старосільський ІРЦ» Старос'!D13)</f>
        <v>76</v>
      </c>
      <c r="E13" s="47">
        <f>SUM('2. «Рівненський ІРЦ № 2» Рівнен'!E13+'1. Рівненський ІРЦ Рівненської '!E13+'3.«ІРЦ» Дубенської МР '!E13+'6. «Березнівський ІРЦ» Березнів'!E13+'4.«Вараський ІРЦ» Вараської МР'!E13+'5. «ІРЦ міста Острога» Острозьк'!E13+'7. «Соснівський ІРЦ» Березнівсь'!E13+'8. «Балашівський ІРЦ» Березнівс'!E13+'9. «Володимирецький ІРЦ» Володи'!E13+'10. «Гощанський ІРЦ» Гощанської'!E13+'11. «Демидівський ІРЦ» Демидівс'!E13+'12. «Дубенський ІРЦ» Дубенської'!E13+'13. «Дубровицький ІРЦ» Дубровиц'!E13+'14. «Зарічненський ІРЦ» Зарічне'!E13+'15. «Здолбунівський ІРЦ» Здолбу'!E13+'16. «Корецький ІРЦ» Корецької Р'!E13+'17. «Костопільський ІРЦ № 1» Ко'!E13+'18. «Млинівський ІРЦ» Млинівськ'!E13+'19. «Радивилівський ІРЦ» Радиви'!E13+'20. «ІРЦ» Рівненської РР'!E13+'21. «Рокитнівський ІРЦ» Рокитні'!E13+'22. «Сарненський ІРЦ» Сарненськ'!E13+'23. «Степанський ІРЦ» Сарненськ'!E13+'24. «Клеванський ІРЦ» Клеванськ'!E13+'25. «ІРЦ» Клесівської СР'!E13+'26. «Немовицький ІРЦ» Немовицьк'!E13+'27. «Старосільський ІРЦ» Старос'!E13)</f>
        <v>90</v>
      </c>
      <c r="F13" s="47">
        <f>SUM('2. «Рівненський ІРЦ № 2» Рівнен'!F13+'1. Рівненський ІРЦ Рівненської '!F13+'3.«ІРЦ» Дубенської МР '!F13+'6. «Березнівський ІРЦ» Березнів'!F13+'4.«Вараський ІРЦ» Вараської МР'!F13+'5. «ІРЦ міста Острога» Острозьк'!F13+'7. «Соснівський ІРЦ» Березнівсь'!F13+'8. «Балашівський ІРЦ» Березнівс'!F13+'9. «Володимирецький ІРЦ» Володи'!F13+'10. «Гощанський ІРЦ» Гощанської'!F13+'11. «Демидівський ІРЦ» Демидівс'!F13+'12. «Дубенський ІРЦ» Дубенської'!F13+'13. «Дубровицький ІРЦ» Дубровиц'!F13+'14. «Зарічненський ІРЦ» Зарічне'!F13+'15. «Здолбунівський ІРЦ» Здолбу'!F13+'16. «Корецький ІРЦ» Корецької Р'!F13+'17. «Костопільський ІРЦ № 1» Ко'!F13+'18. «Млинівський ІРЦ» Млинівськ'!F13+'19. «Радивилівський ІРЦ» Радиви'!F13+'20. «ІРЦ» Рівненської РР'!F13+'21. «Рокитнівський ІРЦ» Рокитні'!F13+'22. «Сарненський ІРЦ» Сарненськ'!F13+'23. «Степанський ІРЦ» Сарненськ'!F13+'24. «Клеванський ІРЦ» Клеванськ'!F13+'25. «ІРЦ» Клесівської СР'!F13+'26. «Немовицький ІРЦ» Немовицьк'!F13+'27. «Старосільський ІРЦ» Старос'!F13)</f>
        <v>22</v>
      </c>
      <c r="G13" s="47">
        <f>SUM('2. «Рівненський ІРЦ № 2» Рівнен'!G13+'1. Рівненський ІРЦ Рівненської '!G13+'3.«ІРЦ» Дубенської МР '!G13+'6. «Березнівський ІРЦ» Березнів'!G13+'4.«Вараський ІРЦ» Вараської МР'!G13+'5. «ІРЦ міста Острога» Острозьк'!G13+'7. «Соснівський ІРЦ» Березнівсь'!G13+'8. «Балашівський ІРЦ» Березнівс'!G13+'9. «Володимирецький ІРЦ» Володи'!G13+'10. «Гощанський ІРЦ» Гощанської'!G13+'11. «Демидівський ІРЦ» Демидівс'!G13+'12. «Дубенський ІРЦ» Дубенської'!G13+'13. «Дубровицький ІРЦ» Дубровиц'!G13+'14. «Зарічненський ІРЦ» Зарічне'!G13+'15. «Здолбунівський ІРЦ» Здолбу'!G13+'16. «Корецький ІРЦ» Корецької Р'!G13+'17. «Костопільський ІРЦ № 1» Ко'!G13+'18. «Млинівський ІРЦ» Млинівськ'!G13+'19. «Радивилівський ІРЦ» Радиви'!G13+'20. «ІРЦ» Рівненської РР'!G13+'21. «Рокитнівський ІРЦ» Рокитні'!G13+'22. «Сарненський ІРЦ» Сарненськ'!G13+'23. «Степанський ІРЦ» Сарненськ'!G13+'24. «Клеванський ІРЦ» Клеванськ'!G13+'25. «ІРЦ» Клесівської СР'!G13+'26. «Немовицький ІРЦ» Немовицьк'!G13+'27. «Старосільський ІРЦ» Старос'!G13)</f>
        <v>68</v>
      </c>
      <c r="H13" s="47">
        <f>SUM('2. «Рівненський ІРЦ № 2» Рівнен'!H13+'1. Рівненський ІРЦ Рівненської '!H13+'3.«ІРЦ» Дубенської МР '!H13+'6. «Березнівський ІРЦ» Березнів'!H13+'4.«Вараський ІРЦ» Вараської МР'!H13+'5. «ІРЦ міста Острога» Острозьк'!H13+'7. «Соснівський ІРЦ» Березнівсь'!H13+'8. «Балашівський ІРЦ» Березнівс'!H13+'9. «Володимирецький ІРЦ» Володи'!H13+'10. «Гощанський ІРЦ» Гощанської'!H13+'11. «Демидівський ІРЦ» Демидівс'!H13+'12. «Дубенський ІРЦ» Дубенської'!H13+'13. «Дубровицький ІРЦ» Дубровиц'!H13+'14. «Зарічненський ІРЦ» Зарічне'!H13+'15. «Здолбунівський ІРЦ» Здолбу'!H13+'16. «Корецький ІРЦ» Корецької Р'!H13+'17. «Костопільський ІРЦ № 1» Ко'!H13+'18. «Млинівський ІРЦ» Млинівськ'!H13+'19. «Радивилівський ІРЦ» Радиви'!H13+'20. «ІРЦ» Рівненської РР'!H13+'21. «Рокитнівський ІРЦ» Рокитні'!H13+'22. «Сарненський ІРЦ» Сарненськ'!H13+'23. «Степанський ІРЦ» Сарненськ'!H13+'24. «Клеванський ІРЦ» Клеванськ'!H13+'25. «ІРЦ» Клесівської СР'!H13+'26. «Немовицький ІРЦ» Немовицьк'!H13+'27. «Старосільський ІРЦ» Старос'!H13)</f>
        <v>8</v>
      </c>
      <c r="I13" s="47">
        <f>SUM('2. «Рівненський ІРЦ № 2» Рівнен'!I13+'1. Рівненський ІРЦ Рівненської '!I13+'3.«ІРЦ» Дубенської МР '!I13+'6. «Березнівський ІРЦ» Березнів'!I13+'4.«Вараський ІРЦ» Вараської МР'!I13+'5. «ІРЦ міста Острога» Острозьк'!I13+'7. «Соснівський ІРЦ» Березнівсь'!I13+'8. «Балашівський ІРЦ» Березнівс'!I13+'9. «Володимирецький ІРЦ» Володи'!I13+'10. «Гощанський ІРЦ» Гощанської'!I13+'11. «Демидівський ІРЦ» Демидівс'!I13+'12. «Дубенський ІРЦ» Дубенської'!I13+'13. «Дубровицький ІРЦ» Дубровиц'!I13+'14. «Зарічненський ІРЦ» Зарічне'!I13+'15. «Здолбунівський ІРЦ» Здолбу'!I13+'16. «Корецький ІРЦ» Корецької Р'!I13+'17. «Костопільський ІРЦ № 1» Ко'!I13+'18. «Млинівський ІРЦ» Млинівськ'!I13+'19. «Радивилівський ІРЦ» Радиви'!I13+'20. «ІРЦ» Рівненської РР'!I13+'21. «Рокитнівський ІРЦ» Рокитні'!I13+'22. «Сарненський ІРЦ» Сарненськ'!I13+'23. «Степанський ІРЦ» Сарненськ'!I13+'24. «Клеванський ІРЦ» Клеванськ'!I13+'25. «ІРЦ» Клесівської СР'!I13+'26. «Немовицький ІРЦ» Немовицьк'!I13+'27. «Старосільський ІРЦ» Старос'!I13)</f>
        <v>5</v>
      </c>
      <c r="J13" s="47">
        <f>SUM('2. «Рівненський ІРЦ № 2» Рівнен'!J13+'1. Рівненський ІРЦ Рівненської '!J13+'3.«ІРЦ» Дубенської МР '!J13+'6. «Березнівський ІРЦ» Березнів'!J13+'4.«Вараський ІРЦ» Вараської МР'!J13+'5. «ІРЦ міста Острога» Острозьк'!J13+'7. «Соснівський ІРЦ» Березнівсь'!J13+'8. «Балашівський ІРЦ» Березнівс'!J13+'9. «Володимирецький ІРЦ» Володи'!J13+'10. «Гощанський ІРЦ» Гощанської'!J13+'11. «Демидівський ІРЦ» Демидівс'!J13+'12. «Дубенський ІРЦ» Дубенської'!J13+'13. «Дубровицький ІРЦ» Дубровиц'!J13+'14. «Зарічненський ІРЦ» Зарічне'!J13+'15. «Здолбунівський ІРЦ» Здолбу'!J13+'16. «Корецький ІРЦ» Корецької Р'!J13+'17. «Костопільський ІРЦ № 1» Ко'!J13+'18. «Млинівський ІРЦ» Млинівськ'!J13+'19. «Радивилівський ІРЦ» Радиви'!J13+'20. «ІРЦ» Рівненської РР'!J13+'21. «Рокитнівський ІРЦ» Рокитні'!J13+'22. «Сарненський ІРЦ» Сарненськ'!J13+'23. «Степанський ІРЦ» Сарненськ'!J13+'24. «Клеванський ІРЦ» Клеванськ'!J13+'25. «ІРЦ» Клесівської СР'!J13+'26. «Немовицький ІРЦ» Немовицьк'!J13+'27. «Старосільський ІРЦ» Старос'!J13)</f>
        <v>39</v>
      </c>
      <c r="K13" s="47">
        <f>SUM('2. «Рівненський ІРЦ № 2» Рівнен'!K13+'1. Рівненський ІРЦ Рівненської '!K13+'3.«ІРЦ» Дубенської МР '!K13+'6. «Березнівський ІРЦ» Березнів'!K13+'4.«Вараський ІРЦ» Вараської МР'!K13+'5. «ІРЦ міста Острога» Острозьк'!K13+'7. «Соснівський ІРЦ» Березнівсь'!K13+'8. «Балашівський ІРЦ» Березнівс'!K13+'9. «Володимирецький ІРЦ» Володи'!K13+'10. «Гощанський ІРЦ» Гощанської'!K13+'11. «Демидівський ІРЦ» Демидівс'!K13+'12. «Дубенський ІРЦ» Дубенської'!K13+'13. «Дубровицький ІРЦ» Дубровиц'!K13+'14. «Зарічненський ІРЦ» Зарічне'!K13+'15. «Здолбунівський ІРЦ» Здолбу'!K13+'16. «Корецький ІРЦ» Корецької Р'!K13+'17. «Костопільський ІРЦ № 1» Ко'!K13+'18. «Млинівський ІРЦ» Млинівськ'!K13+'19. «Радивилівський ІРЦ» Радиви'!K13+'20. «ІРЦ» Рівненської РР'!K13+'21. «Рокитнівський ІРЦ» Рокитні'!K13+'22. «Сарненський ІРЦ» Сарненськ'!K13+'23. «Степанський ІРЦ» Сарненськ'!K13+'24. «Клеванський ІРЦ» Клеванськ'!K13+'25. «ІРЦ» Клесівської СР'!K13+'26. «Немовицький ІРЦ» Немовицьк'!K13+'27. «Старосільський ІРЦ» Старос'!K13)</f>
        <v>0</v>
      </c>
      <c r="L13" s="47">
        <f>SUM('2. «Рівненський ІРЦ № 2» Рівнен'!L13+'1. Рівненський ІРЦ Рівненської '!L13+'3.«ІРЦ» Дубенської МР '!L13+'6. «Березнівський ІРЦ» Березнів'!L13+'4.«Вараський ІРЦ» Вараської МР'!L13+'5. «ІРЦ міста Острога» Острозьк'!L13+'7. «Соснівський ІРЦ» Березнівсь'!L13+'8. «Балашівський ІРЦ» Березнівс'!L13+'9. «Володимирецький ІРЦ» Володи'!L13+'10. «Гощанський ІРЦ» Гощанської'!L13+'11. «Демидівський ІРЦ» Демидівс'!L13+'12. «Дубенський ІРЦ» Дубенської'!L13+'13. «Дубровицький ІРЦ» Дубровиц'!L13+'14. «Зарічненський ІРЦ» Зарічне'!L13+'15. «Здолбунівський ІРЦ» Здолбу'!L13+'16. «Корецький ІРЦ» Корецької Р'!L13+'17. «Костопільський ІРЦ № 1» Ко'!L13+'18. «Млинівський ІРЦ» Млинівськ'!L13+'19. «Радивилівський ІРЦ» Радиви'!L13+'20. «ІРЦ» Рівненської РР'!L13+'21. «Рокитнівський ІРЦ» Рокитні'!L13+'22. «Сарненський ІРЦ» Сарненськ'!L13+'23. «Степанський ІРЦ» Сарненськ'!L13+'24. «Клеванський ІРЦ» Клеванськ'!L13+'25. «ІРЦ» Клесівської СР'!L13+'26. «Немовицький ІРЦ» Немовицьк'!L13+'27. «Старосільський ІРЦ» Старос'!L13)</f>
        <v>15</v>
      </c>
      <c r="M13" s="47">
        <f>SUM('2. «Рівненський ІРЦ № 2» Рівнен'!M13+'1. Рівненський ІРЦ Рівненської '!M13+'3.«ІРЦ» Дубенської МР '!M13+'6. «Березнівський ІРЦ» Березнів'!M13+'4.«Вараський ІРЦ» Вараської МР'!M13+'5. «ІРЦ міста Острога» Острозьк'!M13+'7. «Соснівський ІРЦ» Березнівсь'!M13+'8. «Балашівський ІРЦ» Березнівс'!M13+'9. «Володимирецький ІРЦ» Володи'!M13+'10. «Гощанський ІРЦ» Гощанської'!M13+'11. «Демидівський ІРЦ» Демидівс'!M13+'12. «Дубенський ІРЦ» Дубенської'!M13+'13. «Дубровицький ІРЦ» Дубровиц'!M13+'14. «Зарічненський ІРЦ» Зарічне'!M13+'15. «Здолбунівський ІРЦ» Здолбу'!M13+'16. «Корецький ІРЦ» Корецької Р'!M13+'17. «Костопільський ІРЦ № 1» Ко'!M13+'18. «Млинівський ІРЦ» Млинівськ'!M13+'19. «Радивилівський ІРЦ» Радиви'!M13+'20. «ІРЦ» Рівненської РР'!M13+'21. «Рокитнівський ІРЦ» Рокитні'!M13+'22. «Сарненський ІРЦ» Сарненськ'!M13+'23. «Степанський ІРЦ» Сарненськ'!M13+'24. «Клеванський ІРЦ» Клеванськ'!M13+'25. «ІРЦ» Клесівської СР'!M13+'26. «Немовицький ІРЦ» Немовицьк'!M13+'27. «Старосільський ІРЦ» Старос'!M13)</f>
        <v>1</v>
      </c>
      <c r="N13" s="47">
        <f>SUM('2. «Рівненський ІРЦ № 2» Рівнен'!N13+'1. Рівненський ІРЦ Рівненської '!N13+'3.«ІРЦ» Дубенської МР '!N13+'6. «Березнівський ІРЦ» Березнів'!N13+'4.«Вараський ІРЦ» Вараської МР'!N13+'5. «ІРЦ міста Острога» Острозьк'!N13+'7. «Соснівський ІРЦ» Березнівсь'!N13+'8. «Балашівський ІРЦ» Березнівс'!N13+'9. «Володимирецький ІРЦ» Володи'!N13+'10. «Гощанський ІРЦ» Гощанської'!N13+'11. «Демидівський ІРЦ» Демидівс'!N13+'12. «Дубенський ІРЦ» Дубенської'!N13+'13. «Дубровицький ІРЦ» Дубровиц'!N13+'14. «Зарічненський ІРЦ» Зарічне'!N13+'15. «Здолбунівський ІРЦ» Здолбу'!N13+'16. «Корецький ІРЦ» Корецької Р'!N13+'17. «Костопільський ІРЦ № 1» Ко'!N13+'18. «Млинівський ІРЦ» Млинівськ'!N13+'19. «Радивилівський ІРЦ» Радиви'!N13+'20. «ІРЦ» Рівненської РР'!N13+'21. «Рокитнівський ІРЦ» Рокитні'!N13+'22. «Сарненський ІРЦ» Сарненськ'!N13+'23. «Степанський ІРЦ» Сарненськ'!N13+'24. «Клеванський ІРЦ» Клеванськ'!N13+'25. «ІРЦ» Клесівської СР'!N13+'26. «Немовицький ІРЦ» Немовицьк'!N13+'27. «Старосільський ІРЦ» Старос'!N13)</f>
        <v>0</v>
      </c>
      <c r="O13" s="47">
        <f>SUM('2. «Рівненський ІРЦ № 2» Рівнен'!O13+'1. Рівненський ІРЦ Рівненської '!O13+'3.«ІРЦ» Дубенської МР '!O13+'6. «Березнівський ІРЦ» Березнів'!O13+'4.«Вараський ІРЦ» Вараської МР'!O13+'5. «ІРЦ міста Острога» Острозьк'!O13+'7. «Соснівський ІРЦ» Березнівсь'!O13+'8. «Балашівський ІРЦ» Березнівс'!O13+'9. «Володимирецький ІРЦ» Володи'!O13+'10. «Гощанський ІРЦ» Гощанської'!O13+'11. «Демидівський ІРЦ» Демидівс'!O13+'12. «Дубенський ІРЦ» Дубенської'!O13+'13. «Дубровицький ІРЦ» Дубровиц'!O13+'14. «Зарічненський ІРЦ» Зарічне'!O13+'15. «Здолбунівський ІРЦ» Здолбу'!O13+'16. «Корецький ІРЦ» Корецької Р'!O13+'17. «Костопільський ІРЦ № 1» Ко'!O13+'18. «Млинівський ІРЦ» Млинівськ'!O13+'19. «Радивилівський ІРЦ» Радиви'!O13+'20. «ІРЦ» Рівненської РР'!O13+'21. «Рокитнівський ІРЦ» Рокитні'!O13+'22. «Сарненський ІРЦ» Сарненськ'!O13+'23. «Степанський ІРЦ» Сарненськ'!O13+'24. «Клеванський ІРЦ» Клеванськ'!O13+'25. «ІРЦ» Клесівської СР'!O13+'26. «Немовицький ІРЦ» Немовицьк'!O13+'27. «Старосільський ІРЦ» Старос'!O13)</f>
        <v>5</v>
      </c>
      <c r="P13" s="47">
        <f>SUM('2. «Рівненський ІРЦ № 2» Рівнен'!P13+'1. Рівненський ІРЦ Рівненської '!P13+'3.«ІРЦ» Дубенської МР '!P13+'6. «Березнівський ІРЦ» Березнів'!P13+'4.«Вараський ІРЦ» Вараської МР'!P13+'5. «ІРЦ міста Острога» Острозьк'!P13+'7. «Соснівський ІРЦ» Березнівсь'!P13+'8. «Балашівський ІРЦ» Березнівс'!P13+'9. «Володимирецький ІРЦ» Володи'!P13+'10. «Гощанський ІРЦ» Гощанської'!P13+'11. «Демидівський ІРЦ» Демидівс'!P13+'12. «Дубенський ІРЦ» Дубенської'!P13+'13. «Дубровицький ІРЦ» Дубровиц'!P13+'14. «Зарічненський ІРЦ» Зарічне'!P13+'15. «Здолбунівський ІРЦ» Здолбу'!P13+'16. «Корецький ІРЦ» Корецької Р'!P13+'17. «Костопільський ІРЦ № 1» Ко'!P13+'18. «Млинівський ІРЦ» Млинівськ'!P13+'19. «Радивилівський ІРЦ» Радиви'!P13+'20. «ІРЦ» Рівненської РР'!P13+'21. «Рокитнівський ІРЦ» Рокитні'!P13+'22. «Сарненський ІРЦ» Сарненськ'!P13+'23. «Степанський ІРЦ» Сарненськ'!P13+'24. «Клеванський ІРЦ» Клеванськ'!P13+'25. «ІРЦ» Клесівської СР'!P13+'26. «Немовицький ІРЦ» Немовицьк'!P13+'27. «Старосільський ІРЦ» Старос'!P13)</f>
        <v>17</v>
      </c>
      <c r="Q13" s="47">
        <f>SUM('2. «Рівненський ІРЦ № 2» Рівнен'!Q13+'1. Рівненський ІРЦ Рівненської '!Q13+'3.«ІРЦ» Дубенської МР '!Q13+'6. «Березнівський ІРЦ» Березнів'!Q13+'4.«Вараський ІРЦ» Вараської МР'!Q13+'5. «ІРЦ міста Острога» Острозьк'!Q13+'7. «Соснівський ІРЦ» Березнівсь'!Q13+'8. «Балашівський ІРЦ» Березнівс'!Q13+'9. «Володимирецький ІРЦ» Володи'!Q13+'10. «Гощанський ІРЦ» Гощанської'!Q13+'11. «Демидівський ІРЦ» Демидівс'!Q13+'12. «Дубенський ІРЦ» Дубенської'!Q13+'13. «Дубровицький ІРЦ» Дубровиц'!Q13+'14. «Зарічненський ІРЦ» Зарічне'!Q13+'15. «Здолбунівський ІРЦ» Здолбу'!Q13+'16. «Корецький ІРЦ» Корецької Р'!Q13+'17. «Костопільський ІРЦ № 1» Ко'!Q13+'18. «Млинівський ІРЦ» Млинівськ'!Q13+'19. «Радивилівський ІРЦ» Радиви'!Q13+'20. «ІРЦ» Рівненської РР'!Q13+'21. «Рокитнівський ІРЦ» Рокитні'!Q13+'22. «Сарненський ІРЦ» Сарненськ'!Q13+'23. «Степанський ІРЦ» Сарненськ'!Q13+'24. «Клеванський ІРЦ» Клеванськ'!Q13+'25. «ІРЦ» Клесівської СР'!Q13+'26. «Немовицький ІРЦ» Немовицьк'!Q13+'27. «Старосільський ІРЦ» Старос'!Q13)</f>
        <v>15</v>
      </c>
      <c r="R13" s="47">
        <f>SUM('2. «Рівненський ІРЦ № 2» Рівнен'!R13+'1. Рівненський ІРЦ Рівненської '!R13+'3.«ІРЦ» Дубенської МР '!R13+'6. «Березнівський ІРЦ» Березнів'!R13+'4.«Вараський ІРЦ» Вараської МР'!R13+'5. «ІРЦ міста Острога» Острозьк'!R13+'7. «Соснівський ІРЦ» Березнівсь'!R13+'8. «Балашівський ІРЦ» Березнівс'!R13+'9. «Володимирецький ІРЦ» Володи'!R13+'10. «Гощанський ІРЦ» Гощанської'!R13+'11. «Демидівський ІРЦ» Демидівс'!R13+'12. «Дубенський ІРЦ» Дубенської'!R13+'13. «Дубровицький ІРЦ» Дубровиц'!R13+'14. «Зарічненський ІРЦ» Зарічне'!R13+'15. «Здолбунівський ІРЦ» Здолбу'!R13+'16. «Корецький ІРЦ» Корецької Р'!R13+'17. «Костопільський ІРЦ № 1» Ко'!R13+'18. «Млинівський ІРЦ» Млинівськ'!R13+'19. «Радивилівський ІРЦ» Радиви'!R13+'20. «ІРЦ» Рівненської РР'!R13+'21. «Рокитнівський ІРЦ» Рокитні'!R13+'22. «Сарненський ІРЦ» Сарненськ'!R13+'23. «Степанський ІРЦ» Сарненськ'!R13+'24. «Клеванський ІРЦ» Клеванськ'!R13+'25. «ІРЦ» Клесівської СР'!R13+'26. «Немовицький ІРЦ» Немовицьк'!R13+'27. «Старосільський ІРЦ» Старос'!R13)</f>
        <v>2</v>
      </c>
      <c r="S13" s="47">
        <f>SUM('2. «Рівненський ІРЦ № 2» Рівнен'!S13+'1. Рівненський ІРЦ Рівненської '!S13+'3.«ІРЦ» Дубенської МР '!S13+'6. «Березнівський ІРЦ» Березнів'!S13+'4.«Вараський ІРЦ» Вараської МР'!S13+'5. «ІРЦ міста Острога» Острозьк'!S13+'7. «Соснівський ІРЦ» Березнівсь'!S13+'8. «Балашівський ІРЦ» Березнівс'!S13+'9. «Володимирецький ІРЦ» Володи'!S13+'10. «Гощанський ІРЦ» Гощанської'!S13+'11. «Демидівський ІРЦ» Демидівс'!S13+'12. «Дубенський ІРЦ» Дубенської'!S13+'13. «Дубровицький ІРЦ» Дубровиц'!S13+'14. «Зарічненський ІРЦ» Зарічне'!S13+'15. «Здолбунівський ІРЦ» Здолбу'!S13+'16. «Корецький ІРЦ» Корецької Р'!S13+'17. «Костопільський ІРЦ № 1» Ко'!S13+'18. «Млинівський ІРЦ» Млинівськ'!S13+'19. «Радивилівський ІРЦ» Радиви'!S13+'20. «ІРЦ» Рівненської РР'!S13+'21. «Рокитнівський ІРЦ» Рокитні'!S13+'22. «Сарненський ІРЦ» Сарненськ'!S13+'23. «Степанський ІРЦ» Сарненськ'!S13+'24. «Клеванський ІРЦ» Клеванськ'!S13+'25. «ІРЦ» Клесівської СР'!S13+'26. «Немовицький ІРЦ» Немовицьк'!S13+'27. «Старосільський ІРЦ» Старос'!S13)</f>
        <v>73</v>
      </c>
      <c r="T13" s="47">
        <f>SUM('2. «Рівненський ІРЦ № 2» Рівнен'!T13+'1. Рівненський ІРЦ Рівненської '!T13+'3.«ІРЦ» Дубенської МР '!T13+'6. «Березнівський ІРЦ» Березнів'!T13+'4.«Вараський ІРЦ» Вараської МР'!T13+'5. «ІРЦ міста Острога» Острозьк'!T13+'7. «Соснівський ІРЦ» Березнівсь'!T13+'8. «Балашівський ІРЦ» Березнівс'!T13+'9. «Володимирецький ІРЦ» Володи'!T13+'10. «Гощанський ІРЦ» Гощанської'!T13+'11. «Демидівський ІРЦ» Демидівс'!T13+'12. «Дубенський ІРЦ» Дубенської'!T13+'13. «Дубровицький ІРЦ» Дубровиц'!T13+'14. «Зарічненський ІРЦ» Зарічне'!T13+'15. «Здолбунівський ІРЦ» Здолбу'!T13+'16. «Корецький ІРЦ» Корецької Р'!T13+'17. «Костопільський ІРЦ № 1» Ко'!T13+'18. «Млинівський ІРЦ» Млинівськ'!T13+'19. «Радивилівський ІРЦ» Радиви'!T13+'20. «ІРЦ» Рівненської РР'!T13+'21. «Рокитнівський ІРЦ» Рокитні'!T13+'22. «Сарненський ІРЦ» Сарненськ'!T13+'23. «Степанський ІРЦ» Сарненськ'!T13+'24. «Клеванський ІРЦ» Клеванськ'!T13+'25. «ІРЦ» Клесівської СР'!T13+'26. «Немовицький ІРЦ» Немовицьк'!T13+'27. «Старосільський ІРЦ» Старос'!T13)</f>
        <v>23</v>
      </c>
      <c r="U13" s="47">
        <f>SUM('2. «Рівненський ІРЦ № 2» Рівнен'!U13+'1. Рівненський ІРЦ Рівненської '!U13+'3.«ІРЦ» Дубенської МР '!U13+'6. «Березнівський ІРЦ» Березнів'!U13+'4.«Вараський ІРЦ» Вараської МР'!U13+'5. «ІРЦ міста Острога» Острозьк'!U13+'7. «Соснівський ІРЦ» Березнівсь'!U13+'8. «Балашівський ІРЦ» Березнівс'!U13+'9. «Володимирецький ІРЦ» Володи'!U13+'10. «Гощанський ІРЦ» Гощанської'!U13+'11. «Демидівський ІРЦ» Демидівс'!U13+'12. «Дубенський ІРЦ» Дубенської'!U13+'13. «Дубровицький ІРЦ» Дубровиц'!U13+'14. «Зарічненський ІРЦ» Зарічне'!U13+'15. «Здолбунівський ІРЦ» Здолбу'!U13+'16. «Корецький ІРЦ» Корецької Р'!U13+'17. «Костопільський ІРЦ № 1» Ко'!U13+'18. «Млинівський ІРЦ» Млинівськ'!U13+'19. «Радивилівський ІРЦ» Радиви'!U13+'20. «ІРЦ» Рівненської РР'!U13+'21. «Рокитнівський ІРЦ» Рокитні'!U13+'22. «Сарненський ІРЦ» Сарненськ'!U13+'23. «Степанський ІРЦ» Сарненськ'!U13+'24. «Клеванський ІРЦ» Клеванськ'!U13+'25. «ІРЦ» Клесівської СР'!U13+'26. «Немовицький ІРЦ» Немовицьк'!U13+'27. «Старосільський ІРЦ» Старос'!U13)</f>
        <v>4</v>
      </c>
      <c r="V13" s="47">
        <f>SUM('2. «Рівненський ІРЦ № 2» Рівнен'!V13+'1. Рівненський ІРЦ Рівненської '!V13+'3.«ІРЦ» Дубенської МР '!V13+'6. «Березнівський ІРЦ» Березнів'!V13+'4.«Вараський ІРЦ» Вараської МР'!V13+'5. «ІРЦ міста Острога» Острозьк'!V13+'7. «Соснівський ІРЦ» Березнівсь'!V13+'8. «Балашівський ІРЦ» Березнівс'!V13+'9. «Володимирецький ІРЦ» Володи'!V13+'10. «Гощанський ІРЦ» Гощанської'!V13+'11. «Демидівський ІРЦ» Демидівс'!V13+'12. «Дубенський ІРЦ» Дубенської'!V13+'13. «Дубровицький ІРЦ» Дубровиц'!V13+'14. «Зарічненський ІРЦ» Зарічне'!V13+'15. «Здолбунівський ІРЦ» Здолбу'!V13+'16. «Корецький ІРЦ» Корецької Р'!V13+'17. «Костопільський ІРЦ № 1» Ко'!V13+'18. «Млинівський ІРЦ» Млинівськ'!V13+'19. «Радивилівський ІРЦ» Радиви'!V13+'20. «ІРЦ» Рівненської РР'!V13+'21. «Рокитнівський ІРЦ» Рокитні'!V13+'22. «Сарненський ІРЦ» Сарненськ'!V13+'23. «Степанський ІРЦ» Сарненськ'!V13+'24. «Клеванський ІРЦ» Клеванськ'!V13+'25. «ІРЦ» Клесівської СР'!V13+'26. «Немовицький ІРЦ» Немовицьк'!V13+'27. «Старосільський ІРЦ» Старос'!V13)</f>
        <v>2</v>
      </c>
      <c r="W13" s="47">
        <f>SUM('2. «Рівненський ІРЦ № 2» Рівнен'!W13+'1. Рівненський ІРЦ Рівненської '!W13+'3.«ІРЦ» Дубенської МР '!W13+'6. «Березнівський ІРЦ» Березнів'!W13+'4.«Вараський ІРЦ» Вараської МР'!W13+'5. «ІРЦ міста Острога» Острозьк'!W13+'7. «Соснівський ІРЦ» Березнівсь'!W13+'8. «Балашівський ІРЦ» Березнівс'!W13+'9. «Володимирецький ІРЦ» Володи'!W13+'10. «Гощанський ІРЦ» Гощанської'!W13+'11. «Демидівський ІРЦ» Демидівс'!W13+'12. «Дубенський ІРЦ» Дубенської'!W13+'13. «Дубровицький ІРЦ» Дубровиц'!W13+'14. «Зарічненський ІРЦ» Зарічне'!W13+'15. «Здолбунівський ІРЦ» Здолбу'!W13+'16. «Корецький ІРЦ» Корецької Р'!W13+'17. «Костопільський ІРЦ № 1» Ко'!W13+'18. «Млинівський ІРЦ» Млинівськ'!W13+'19. «Радивилівський ІРЦ» Радиви'!W13+'20. «ІРЦ» Рівненської РР'!W13+'21. «Рокитнівський ІРЦ» Рокитні'!W13+'22. «Сарненський ІРЦ» Сарненськ'!W13+'23. «Степанський ІРЦ» Сарненськ'!W13+'24. «Клеванський ІРЦ» Клеванськ'!W13+'25. «ІРЦ» Клесівської СР'!W13+'26. «Немовицький ІРЦ» Немовицьк'!W13+'27. «Старосільський ІРЦ» Старос'!W13)</f>
        <v>2</v>
      </c>
      <c r="X13" s="44">
        <f t="shared" si="1"/>
        <v>90</v>
      </c>
    </row>
    <row r="14" ht="18.0" customHeight="1">
      <c r="A14" s="22" t="s">
        <v>40</v>
      </c>
      <c r="B14" s="8"/>
      <c r="C14" s="24" t="s">
        <v>41</v>
      </c>
      <c r="D14" s="29">
        <f>SUM('2. «Рівненський ІРЦ № 2» Рівнен'!D14+'1. Рівненський ІРЦ Рівненської '!D14+'3.«ІРЦ» Дубенської МР '!D14+'6. «Березнівський ІРЦ» Березнів'!D14+'4.«Вараський ІРЦ» Вараської МР'!D14+'5. «ІРЦ міста Острога» Острозьк'!D14+'7. «Соснівський ІРЦ» Березнівсь'!D14+'8. «Балашівський ІРЦ» Березнівс'!D14+'9. «Володимирецький ІРЦ» Володи'!D14+'10. «Гощанський ІРЦ» Гощанської'!D14+'11. «Демидівський ІРЦ» Демидівс'!D14+'12. «Дубенський ІРЦ» Дубенської'!D14+'13. «Дубровицький ІРЦ» Дубровиц'!D14+'14. «Зарічненський ІРЦ» Зарічне'!D14+'15. «Здолбунівський ІРЦ» Здолбу'!D14+'16. «Корецький ІРЦ» Корецької Р'!D14+'17. «Костопільський ІРЦ № 1» Ко'!D14+'18. «Млинівський ІРЦ» Млинівськ'!D14+'19. «Радивилівський ІРЦ» Радиви'!D14+'20. «ІРЦ» Рівненської РР'!D14+'21. «Рокитнівський ІРЦ» Рокитні'!D14+'22. «Сарненський ІРЦ» Сарненськ'!D14+'23. «Степанський ІРЦ» Сарненськ'!D14+'24. «Клеванський ІРЦ» Клеванськ'!D14+'25. «ІРЦ» Клесівської СР'!D14+'26. «Немовицький ІРЦ» Немовицьк'!D14+'27. «Старосільський ІРЦ» Старос'!D14)</f>
        <v>0</v>
      </c>
      <c r="E14" s="29">
        <f>SUM('2. «Рівненський ІРЦ № 2» Рівнен'!E14+'1. Рівненський ІРЦ Рівненської '!E14+'3.«ІРЦ» Дубенської МР '!E14+'6. «Березнівський ІРЦ» Березнів'!E14+'4.«Вараський ІРЦ» Вараської МР'!E14+'5. «ІРЦ міста Острога» Острозьк'!E14+'7. «Соснівський ІРЦ» Березнівсь'!E14+'8. «Балашівський ІРЦ» Березнівс'!E14+'9. «Володимирецький ІРЦ» Володи'!E14+'10. «Гощанський ІРЦ» Гощанської'!E14+'11. «Демидівський ІРЦ» Демидівс'!E14+'12. «Дубенський ІРЦ» Дубенської'!E14+'13. «Дубровицький ІРЦ» Дубровиц'!E14+'14. «Зарічненський ІРЦ» Зарічне'!E14+'15. «Здолбунівський ІРЦ» Здолбу'!E14+'16. «Корецький ІРЦ» Корецької Р'!E14+'17. «Костопільський ІРЦ № 1» Ко'!E14+'18. «Млинівський ІРЦ» Млинівськ'!E14+'19. «Радивилівський ІРЦ» Радиви'!E14+'20. «ІРЦ» Рівненської РР'!E14+'21. «Рокитнівський ІРЦ» Рокитні'!E14+'22. «Сарненський ІРЦ» Сарненськ'!E14+'23. «Степанський ІРЦ» Сарненськ'!E14+'24. «Клеванський ІРЦ» Клеванськ'!E14+'25. «ІРЦ» Клесівської СР'!E14+'26. «Немовицький ІРЦ» Немовицьк'!E14+'27. «Старосільський ІРЦ» Старос'!E14)</f>
        <v>0</v>
      </c>
      <c r="F14" s="29">
        <f>SUM('2. «Рівненський ІРЦ № 2» Рівнен'!F14+'1. Рівненський ІРЦ Рівненської '!F14+'3.«ІРЦ» Дубенської МР '!F14+'6. «Березнівський ІРЦ» Березнів'!F14+'4.«Вараський ІРЦ» Вараської МР'!F14+'5. «ІРЦ міста Острога» Острозьк'!F14+'7. «Соснівський ІРЦ» Березнівсь'!F14+'8. «Балашівський ІРЦ» Березнівс'!F14+'9. «Володимирецький ІРЦ» Володи'!F14+'10. «Гощанський ІРЦ» Гощанської'!F14+'11. «Демидівський ІРЦ» Демидівс'!F14+'12. «Дубенський ІРЦ» Дубенської'!F14+'13. «Дубровицький ІРЦ» Дубровиц'!F14+'14. «Зарічненський ІРЦ» Зарічне'!F14+'15. «Здолбунівський ІРЦ» Здолбу'!F14+'16. «Корецький ІРЦ» Корецької Р'!F14+'17. «Костопільський ІРЦ № 1» Ко'!F14+'18. «Млинівський ІРЦ» Млинівськ'!F14+'19. «Радивилівський ІРЦ» Радиви'!F14+'20. «ІРЦ» Рівненської РР'!F14+'21. «Рокитнівський ІРЦ» Рокитні'!F14+'22. «Сарненський ІРЦ» Сарненськ'!F14+'23. «Степанський ІРЦ» Сарненськ'!F14+'24. «Клеванський ІРЦ» Клеванськ'!F14+'25. «ІРЦ» Клесівської СР'!F14+'26. «Немовицький ІРЦ» Немовицьк'!F14+'27. «Старосільський ІРЦ» Старос'!F14)</f>
        <v>0</v>
      </c>
      <c r="G14" s="29">
        <f>SUM('2. «Рівненський ІРЦ № 2» Рівнен'!G14+'1. Рівненський ІРЦ Рівненської '!G14+'3.«ІРЦ» Дубенської МР '!G14+'6. «Березнівський ІРЦ» Березнів'!G14+'4.«Вараський ІРЦ» Вараської МР'!G14+'5. «ІРЦ міста Острога» Острозьк'!G14+'7. «Соснівський ІРЦ» Березнівсь'!G14+'8. «Балашівський ІРЦ» Березнівс'!G14+'9. «Володимирецький ІРЦ» Володи'!G14+'10. «Гощанський ІРЦ» Гощанської'!G14+'11. «Демидівський ІРЦ» Демидівс'!G14+'12. «Дубенський ІРЦ» Дубенської'!G14+'13. «Дубровицький ІРЦ» Дубровиц'!G14+'14. «Зарічненський ІРЦ» Зарічне'!G14+'15. «Здолбунівський ІРЦ» Здолбу'!G14+'16. «Корецький ІРЦ» Корецької Р'!G14+'17. «Костопільський ІРЦ № 1» Ко'!G14+'18. «Млинівський ІРЦ» Млинівськ'!G14+'19. «Радивилівський ІРЦ» Радиви'!G14+'20. «ІРЦ» Рівненської РР'!G14+'21. «Рокитнівський ІРЦ» Рокитні'!G14+'22. «Сарненський ІРЦ» Сарненськ'!G14+'23. «Степанський ІРЦ» Сарненськ'!G14+'24. «Клеванський ІРЦ» Клеванськ'!G14+'25. «ІРЦ» Клесівської СР'!G14+'26. «Немовицький ІРЦ» Немовицьк'!G14+'27. «Старосільський ІРЦ» Старос'!G14)</f>
        <v>0</v>
      </c>
      <c r="H14" s="29">
        <f>SUM('2. «Рівненський ІРЦ № 2» Рівнен'!H14+'1. Рівненський ІРЦ Рівненської '!H14+'3.«ІРЦ» Дубенської МР '!H14+'6. «Березнівський ІРЦ» Березнів'!H14+'4.«Вараський ІРЦ» Вараської МР'!H14+'5. «ІРЦ міста Острога» Острозьк'!H14+'7. «Соснівський ІРЦ» Березнівсь'!H14+'8. «Балашівський ІРЦ» Березнівс'!H14+'9. «Володимирецький ІРЦ» Володи'!H14+'10. «Гощанський ІРЦ» Гощанської'!H14+'11. «Демидівський ІРЦ» Демидівс'!H14+'12. «Дубенський ІРЦ» Дубенської'!H14+'13. «Дубровицький ІРЦ» Дубровиц'!H14+'14. «Зарічненський ІРЦ» Зарічне'!H14+'15. «Здолбунівський ІРЦ» Здолбу'!H14+'16. «Корецький ІРЦ» Корецької Р'!H14+'17. «Костопільський ІРЦ № 1» Ко'!H14+'18. «Млинівський ІРЦ» Млинівськ'!H14+'19. «Радивилівський ІРЦ» Радиви'!H14+'20. «ІРЦ» Рівненської РР'!H14+'21. «Рокитнівський ІРЦ» Рокитні'!H14+'22. «Сарненський ІРЦ» Сарненськ'!H14+'23. «Степанський ІРЦ» Сарненськ'!H14+'24. «Клеванський ІРЦ» Клеванськ'!H14+'25. «ІРЦ» Клесівської СР'!H14+'26. «Немовицький ІРЦ» Немовицьк'!H14+'27. «Старосільський ІРЦ» Старос'!H14)</f>
        <v>0</v>
      </c>
      <c r="I14" s="29">
        <f>SUM('2. «Рівненський ІРЦ № 2» Рівнен'!I14+'1. Рівненський ІРЦ Рівненської '!I14+'3.«ІРЦ» Дубенської МР '!I14+'6. «Березнівський ІРЦ» Березнів'!I14+'4.«Вараський ІРЦ» Вараської МР'!I14+'5. «ІРЦ міста Острога» Острозьк'!I14+'7. «Соснівський ІРЦ» Березнівсь'!I14+'8. «Балашівський ІРЦ» Березнівс'!I14+'9. «Володимирецький ІРЦ» Володи'!I14+'10. «Гощанський ІРЦ» Гощанської'!I14+'11. «Демидівський ІРЦ» Демидівс'!I14+'12. «Дубенський ІРЦ» Дубенської'!I14+'13. «Дубровицький ІРЦ» Дубровиц'!I14+'14. «Зарічненський ІРЦ» Зарічне'!I14+'15. «Здолбунівський ІРЦ» Здолбу'!I14+'16. «Корецький ІРЦ» Корецької Р'!I14+'17. «Костопільський ІРЦ № 1» Ко'!I14+'18. «Млинівський ІРЦ» Млинівськ'!I14+'19. «Радивилівський ІРЦ» Радиви'!I14+'20. «ІРЦ» Рівненської РР'!I14+'21. «Рокитнівський ІРЦ» Рокитні'!I14+'22. «Сарненський ІРЦ» Сарненськ'!I14+'23. «Степанський ІРЦ» Сарненськ'!I14+'24. «Клеванський ІРЦ» Клеванськ'!I14+'25. «ІРЦ» Клесівської СР'!I14+'26. «Немовицький ІРЦ» Немовицьк'!I14+'27. «Старосільський ІРЦ» Старос'!I14)</f>
        <v>0</v>
      </c>
      <c r="J14" s="29">
        <f>SUM('2. «Рівненський ІРЦ № 2» Рівнен'!J14+'1. Рівненський ІРЦ Рівненської '!J14+'3.«ІРЦ» Дубенської МР '!J14+'6. «Березнівський ІРЦ» Березнів'!J14+'4.«Вараський ІРЦ» Вараської МР'!J14+'5. «ІРЦ міста Острога» Острозьк'!J14+'7. «Соснівський ІРЦ» Березнівсь'!J14+'8. «Балашівський ІРЦ» Березнівс'!J14+'9. «Володимирецький ІРЦ» Володи'!J14+'10. «Гощанський ІРЦ» Гощанської'!J14+'11. «Демидівський ІРЦ» Демидівс'!J14+'12. «Дубенський ІРЦ» Дубенської'!J14+'13. «Дубровицький ІРЦ» Дубровиц'!J14+'14. «Зарічненський ІРЦ» Зарічне'!J14+'15. «Здолбунівський ІРЦ» Здолбу'!J14+'16. «Корецький ІРЦ» Корецької Р'!J14+'17. «Костопільський ІРЦ № 1» Ко'!J14+'18. «Млинівський ІРЦ» Млинівськ'!J14+'19. «Радивилівський ІРЦ» Радиви'!J14+'20. «ІРЦ» Рівненської РР'!J14+'21. «Рокитнівський ІРЦ» Рокитні'!J14+'22. «Сарненський ІРЦ» Сарненськ'!J14+'23. «Степанський ІРЦ» Сарненськ'!J14+'24. «Клеванський ІРЦ» Клеванськ'!J14+'25. «ІРЦ» Клесівської СР'!J14+'26. «Немовицький ІРЦ» Немовицьк'!J14+'27. «Старосільський ІРЦ» Старос'!J14)</f>
        <v>0</v>
      </c>
      <c r="K14" s="29">
        <f>SUM('2. «Рівненський ІРЦ № 2» Рівнен'!K14+'1. Рівненський ІРЦ Рівненської '!K14+'3.«ІРЦ» Дубенської МР '!K14+'6. «Березнівський ІРЦ» Березнів'!K14+'4.«Вараський ІРЦ» Вараської МР'!K14+'5. «ІРЦ міста Острога» Острозьк'!K14+'7. «Соснівський ІРЦ» Березнівсь'!K14+'8. «Балашівський ІРЦ» Березнівс'!K14+'9. «Володимирецький ІРЦ» Володи'!K14+'10. «Гощанський ІРЦ» Гощанської'!K14+'11. «Демидівський ІРЦ» Демидівс'!K14+'12. «Дубенський ІРЦ» Дубенської'!K14+'13. «Дубровицький ІРЦ» Дубровиц'!K14+'14. «Зарічненський ІРЦ» Зарічне'!K14+'15. «Здолбунівський ІРЦ» Здолбу'!K14+'16. «Корецький ІРЦ» Корецької Р'!K14+'17. «Костопільський ІРЦ № 1» Ко'!K14+'18. «Млинівський ІРЦ» Млинівськ'!K14+'19. «Радивилівський ІРЦ» Радиви'!K14+'20. «ІРЦ» Рівненської РР'!K14+'21. «Рокитнівський ІРЦ» Рокитні'!K14+'22. «Сарненський ІРЦ» Сарненськ'!K14+'23. «Степанський ІРЦ» Сарненськ'!K14+'24. «Клеванський ІРЦ» Клеванськ'!K14+'25. «ІРЦ» Клесівської СР'!K14+'26. «Немовицький ІРЦ» Немовицьк'!K14+'27. «Старосільський ІРЦ» Старос'!K14)</f>
        <v>0</v>
      </c>
      <c r="L14" s="29">
        <f>SUM('2. «Рівненський ІРЦ № 2» Рівнен'!L14+'1. Рівненський ІРЦ Рівненської '!L14+'3.«ІРЦ» Дубенської МР '!L14+'6. «Березнівський ІРЦ» Березнів'!L14+'4.«Вараський ІРЦ» Вараської МР'!L14+'5. «ІРЦ міста Острога» Острозьк'!L14+'7. «Соснівський ІРЦ» Березнівсь'!L14+'8. «Балашівський ІРЦ» Березнівс'!L14+'9. «Володимирецький ІРЦ» Володи'!L14+'10. «Гощанський ІРЦ» Гощанської'!L14+'11. «Демидівський ІРЦ» Демидівс'!L14+'12. «Дубенський ІРЦ» Дубенської'!L14+'13. «Дубровицький ІРЦ» Дубровиц'!L14+'14. «Зарічненський ІРЦ» Зарічне'!L14+'15. «Здолбунівський ІРЦ» Здолбу'!L14+'16. «Корецький ІРЦ» Корецької Р'!L14+'17. «Костопільський ІРЦ № 1» Ко'!L14+'18. «Млинівський ІРЦ» Млинівськ'!L14+'19. «Радивилівський ІРЦ» Радиви'!L14+'20. «ІРЦ» Рівненської РР'!L14+'21. «Рокитнівський ІРЦ» Рокитні'!L14+'22. «Сарненський ІРЦ» Сарненськ'!L14+'23. «Степанський ІРЦ» Сарненськ'!L14+'24. «Клеванський ІРЦ» Клеванськ'!L14+'25. «ІРЦ» Клесівської СР'!L14+'26. «Немовицький ІРЦ» Немовицьк'!L14+'27. «Старосільський ІРЦ» Старос'!L14)</f>
        <v>0</v>
      </c>
      <c r="M14" s="29">
        <f>SUM('2. «Рівненський ІРЦ № 2» Рівнен'!M14+'1. Рівненський ІРЦ Рівненської '!M14+'3.«ІРЦ» Дубенської МР '!M14+'6. «Березнівський ІРЦ» Березнів'!M14+'4.«Вараський ІРЦ» Вараської МР'!M14+'5. «ІРЦ міста Острога» Острозьк'!M14+'7. «Соснівський ІРЦ» Березнівсь'!M14+'8. «Балашівський ІРЦ» Березнівс'!M14+'9. «Володимирецький ІРЦ» Володи'!M14+'10. «Гощанський ІРЦ» Гощанської'!M14+'11. «Демидівський ІРЦ» Демидівс'!M14+'12. «Дубенський ІРЦ» Дубенської'!M14+'13. «Дубровицький ІРЦ» Дубровиц'!M14+'14. «Зарічненський ІРЦ» Зарічне'!M14+'15. «Здолбунівський ІРЦ» Здолбу'!M14+'16. «Корецький ІРЦ» Корецької Р'!M14+'17. «Костопільський ІРЦ № 1» Ко'!M14+'18. «Млинівський ІРЦ» Млинівськ'!M14+'19. «Радивилівський ІРЦ» Радиви'!M14+'20. «ІРЦ» Рівненської РР'!M14+'21. «Рокитнівський ІРЦ» Рокитні'!M14+'22. «Сарненський ІРЦ» Сарненськ'!M14+'23. «Степанський ІРЦ» Сарненськ'!M14+'24. «Клеванський ІРЦ» Клеванськ'!M14+'25. «ІРЦ» Клесівської СР'!M14+'26. «Немовицький ІРЦ» Немовицьк'!M14+'27. «Старосільський ІРЦ» Старос'!M14)</f>
        <v>0</v>
      </c>
      <c r="N14" s="29">
        <f>SUM('2. «Рівненський ІРЦ № 2» Рівнен'!N14+'1. Рівненський ІРЦ Рівненської '!N14+'3.«ІРЦ» Дубенської МР '!N14+'6. «Березнівський ІРЦ» Березнів'!N14+'4.«Вараський ІРЦ» Вараської МР'!N14+'5. «ІРЦ міста Острога» Острозьк'!N14+'7. «Соснівський ІРЦ» Березнівсь'!N14+'8. «Балашівський ІРЦ» Березнівс'!N14+'9. «Володимирецький ІРЦ» Володи'!N14+'10. «Гощанський ІРЦ» Гощанської'!N14+'11. «Демидівський ІРЦ» Демидівс'!N14+'12. «Дубенський ІРЦ» Дубенської'!N14+'13. «Дубровицький ІРЦ» Дубровиц'!N14+'14. «Зарічненський ІРЦ» Зарічне'!N14+'15. «Здолбунівський ІРЦ» Здолбу'!N14+'16. «Корецький ІРЦ» Корецької Р'!N14+'17. «Костопільський ІРЦ № 1» Ко'!N14+'18. «Млинівський ІРЦ» Млинівськ'!N14+'19. «Радивилівський ІРЦ» Радиви'!N14+'20. «ІРЦ» Рівненської РР'!N14+'21. «Рокитнівський ІРЦ» Рокитні'!N14+'22. «Сарненський ІРЦ» Сарненськ'!N14+'23. «Степанський ІРЦ» Сарненськ'!N14+'24. «Клеванський ІРЦ» Клеванськ'!N14+'25. «ІРЦ» Клесівської СР'!N14+'26. «Немовицький ІРЦ» Немовицьк'!N14+'27. «Старосільський ІРЦ» Старос'!N14)</f>
        <v>0</v>
      </c>
      <c r="O14" s="29">
        <f>SUM('2. «Рівненський ІРЦ № 2» Рівнен'!O14+'1. Рівненський ІРЦ Рівненської '!O14+'3.«ІРЦ» Дубенської МР '!O14+'6. «Березнівський ІРЦ» Березнів'!O14+'4.«Вараський ІРЦ» Вараської МР'!O14+'5. «ІРЦ міста Острога» Острозьк'!O14+'7. «Соснівський ІРЦ» Березнівсь'!O14+'8. «Балашівський ІРЦ» Березнівс'!O14+'9. «Володимирецький ІРЦ» Володи'!O14+'10. «Гощанський ІРЦ» Гощанської'!O14+'11. «Демидівський ІРЦ» Демидівс'!O14+'12. «Дубенський ІРЦ» Дубенської'!O14+'13. «Дубровицький ІРЦ» Дубровиц'!O14+'14. «Зарічненський ІРЦ» Зарічне'!O14+'15. «Здолбунівський ІРЦ» Здолбу'!O14+'16. «Корецький ІРЦ» Корецької Р'!O14+'17. «Костопільський ІРЦ № 1» Ко'!O14+'18. «Млинівський ІРЦ» Млинівськ'!O14+'19. «Радивилівський ІРЦ» Радиви'!O14+'20. «ІРЦ» Рівненської РР'!O14+'21. «Рокитнівський ІРЦ» Рокитні'!O14+'22. «Сарненський ІРЦ» Сарненськ'!O14+'23. «Степанський ІРЦ» Сарненськ'!O14+'24. «Клеванський ІРЦ» Клеванськ'!O14+'25. «ІРЦ» Клесівської СР'!O14+'26. «Немовицький ІРЦ» Немовицьк'!O14+'27. «Старосільський ІРЦ» Старос'!O14)</f>
        <v>0</v>
      </c>
      <c r="P14" s="29">
        <f>SUM('2. «Рівненський ІРЦ № 2» Рівнен'!P14+'1. Рівненський ІРЦ Рівненської '!P14+'3.«ІРЦ» Дубенської МР '!P14+'6. «Березнівський ІРЦ» Березнів'!P14+'4.«Вараський ІРЦ» Вараської МР'!P14+'5. «ІРЦ міста Острога» Острозьк'!P14+'7. «Соснівський ІРЦ» Березнівсь'!P14+'8. «Балашівський ІРЦ» Березнівс'!P14+'9. «Володимирецький ІРЦ» Володи'!P14+'10. «Гощанський ІРЦ» Гощанської'!P14+'11. «Демидівський ІРЦ» Демидівс'!P14+'12. «Дубенський ІРЦ» Дубенської'!P14+'13. «Дубровицький ІРЦ» Дубровиц'!P14+'14. «Зарічненський ІРЦ» Зарічне'!P14+'15. «Здолбунівський ІРЦ» Здолбу'!P14+'16. «Корецький ІРЦ» Корецької Р'!P14+'17. «Костопільський ІРЦ № 1» Ко'!P14+'18. «Млинівський ІРЦ» Млинівськ'!P14+'19. «Радивилівський ІРЦ» Радиви'!P14+'20. «ІРЦ» Рівненської РР'!P14+'21. «Рокитнівський ІРЦ» Рокитні'!P14+'22. «Сарненський ІРЦ» Сарненськ'!P14+'23. «Степанський ІРЦ» Сарненськ'!P14+'24. «Клеванський ІРЦ» Клеванськ'!P14+'25. «ІРЦ» Клесівської СР'!P14+'26. «Немовицький ІРЦ» Немовицьк'!P14+'27. «Старосільський ІРЦ» Старос'!P14)</f>
        <v>0</v>
      </c>
      <c r="Q14" s="29">
        <f>SUM('2. «Рівненський ІРЦ № 2» Рівнен'!Q14+'1. Рівненський ІРЦ Рівненської '!Q14+'3.«ІРЦ» Дубенської МР '!Q14+'6. «Березнівський ІРЦ» Березнів'!Q14+'4.«Вараський ІРЦ» Вараської МР'!Q14+'5. «ІРЦ міста Острога» Острозьк'!Q14+'7. «Соснівський ІРЦ» Березнівсь'!Q14+'8. «Балашівський ІРЦ» Березнівс'!Q14+'9. «Володимирецький ІРЦ» Володи'!Q14+'10. «Гощанський ІРЦ» Гощанської'!Q14+'11. «Демидівський ІРЦ» Демидівс'!Q14+'12. «Дубенський ІРЦ» Дубенської'!Q14+'13. «Дубровицький ІРЦ» Дубровиц'!Q14+'14. «Зарічненський ІРЦ» Зарічне'!Q14+'15. «Здолбунівський ІРЦ» Здолбу'!Q14+'16. «Корецький ІРЦ» Корецької Р'!Q14+'17. «Костопільський ІРЦ № 1» Ко'!Q14+'18. «Млинівський ІРЦ» Млинівськ'!Q14+'19. «Радивилівський ІРЦ» Радиви'!Q14+'20. «ІРЦ» Рівненської РР'!Q14+'21. «Рокитнівський ІРЦ» Рокитні'!Q14+'22. «Сарненський ІРЦ» Сарненськ'!Q14+'23. «Степанський ІРЦ» Сарненськ'!Q14+'24. «Клеванський ІРЦ» Клеванськ'!Q14+'25. «ІРЦ» Клесівської СР'!Q14+'26. «Немовицький ІРЦ» Немовицьк'!Q14+'27. «Старосільський ІРЦ» Старос'!Q14)</f>
        <v>0</v>
      </c>
      <c r="R14" s="29">
        <f>SUM('2. «Рівненський ІРЦ № 2» Рівнен'!R14+'1. Рівненський ІРЦ Рівненської '!R14+'3.«ІРЦ» Дубенської МР '!R14+'6. «Березнівський ІРЦ» Березнів'!R14+'4.«Вараський ІРЦ» Вараської МР'!R14+'5. «ІРЦ міста Острога» Острозьк'!R14+'7. «Соснівський ІРЦ» Березнівсь'!R14+'8. «Балашівський ІРЦ» Березнівс'!R14+'9. «Володимирецький ІРЦ» Володи'!R14+'10. «Гощанський ІРЦ» Гощанської'!R14+'11. «Демидівський ІРЦ» Демидівс'!R14+'12. «Дубенський ІРЦ» Дубенської'!R14+'13. «Дубровицький ІРЦ» Дубровиц'!R14+'14. «Зарічненський ІРЦ» Зарічне'!R14+'15. «Здолбунівський ІРЦ» Здолбу'!R14+'16. «Корецький ІРЦ» Корецької Р'!R14+'17. «Костопільський ІРЦ № 1» Ко'!R14+'18. «Млинівський ІРЦ» Млинівськ'!R14+'19. «Радивилівський ІРЦ» Радиви'!R14+'20. «ІРЦ» Рівненської РР'!R14+'21. «Рокитнівський ІРЦ» Рокитні'!R14+'22. «Сарненський ІРЦ» Сарненськ'!R14+'23. «Степанський ІРЦ» Сарненськ'!R14+'24. «Клеванський ІРЦ» Клеванськ'!R14+'25. «ІРЦ» Клесівської СР'!R14+'26. «Немовицький ІРЦ» Немовицьк'!R14+'27. «Старосільський ІРЦ» Старос'!R14)</f>
        <v>0</v>
      </c>
      <c r="S14" s="29">
        <f>SUM('2. «Рівненський ІРЦ № 2» Рівнен'!S14+'1. Рівненський ІРЦ Рівненської '!S14+'3.«ІРЦ» Дубенської МР '!S14+'6. «Березнівський ІРЦ» Березнів'!S14+'4.«Вараський ІРЦ» Вараської МР'!S14+'5. «ІРЦ міста Острога» Острозьк'!S14+'7. «Соснівський ІРЦ» Березнівсь'!S14+'8. «Балашівський ІРЦ» Березнівс'!S14+'9. «Володимирецький ІРЦ» Володи'!S14+'10. «Гощанський ІРЦ» Гощанської'!S14+'11. «Демидівський ІРЦ» Демидівс'!S14+'12. «Дубенський ІРЦ» Дубенської'!S14+'13. «Дубровицький ІРЦ» Дубровиц'!S14+'14. «Зарічненський ІРЦ» Зарічне'!S14+'15. «Здолбунівський ІРЦ» Здолбу'!S14+'16. «Корецький ІРЦ» Корецької Р'!S14+'17. «Костопільський ІРЦ № 1» Ко'!S14+'18. «Млинівський ІРЦ» Млинівськ'!S14+'19. «Радивилівський ІРЦ» Радиви'!S14+'20. «ІРЦ» Рівненської РР'!S14+'21. «Рокитнівський ІРЦ» Рокитні'!S14+'22. «Сарненський ІРЦ» Сарненськ'!S14+'23. «Степанський ІРЦ» Сарненськ'!S14+'24. «Клеванський ІРЦ» Клеванськ'!S14+'25. «ІРЦ» Клесівської СР'!S14+'26. «Немовицький ІРЦ» Немовицьк'!S14+'27. «Старосільський ІРЦ» Старос'!S14)</f>
        <v>0</v>
      </c>
      <c r="T14" s="29">
        <f>SUM('2. «Рівненський ІРЦ № 2» Рівнен'!T14+'1. Рівненський ІРЦ Рівненської '!T14+'3.«ІРЦ» Дубенської МР '!T14+'6. «Березнівський ІРЦ» Березнів'!T14+'4.«Вараський ІРЦ» Вараської МР'!T14+'5. «ІРЦ міста Острога» Острозьк'!T14+'7. «Соснівський ІРЦ» Березнівсь'!T14+'8. «Балашівський ІРЦ» Березнівс'!T14+'9. «Володимирецький ІРЦ» Володи'!T14+'10. «Гощанський ІРЦ» Гощанської'!T14+'11. «Демидівський ІРЦ» Демидівс'!T14+'12. «Дубенський ІРЦ» Дубенської'!T14+'13. «Дубровицький ІРЦ» Дубровиц'!T14+'14. «Зарічненський ІРЦ» Зарічне'!T14+'15. «Здолбунівський ІРЦ» Здолбу'!T14+'16. «Корецький ІРЦ» Корецької Р'!T14+'17. «Костопільський ІРЦ № 1» Ко'!T14+'18. «Млинівський ІРЦ» Млинівськ'!T14+'19. «Радивилівський ІРЦ» Радиви'!T14+'20. «ІРЦ» Рівненської РР'!T14+'21. «Рокитнівський ІРЦ» Рокитні'!T14+'22. «Сарненський ІРЦ» Сарненськ'!T14+'23. «Степанський ІРЦ» Сарненськ'!T14+'24. «Клеванський ІРЦ» Клеванськ'!T14+'25. «ІРЦ» Клесівської СР'!T14+'26. «Немовицький ІРЦ» Немовицьк'!T14+'27. «Старосільський ІРЦ» Старос'!T14)</f>
        <v>0</v>
      </c>
      <c r="U14" s="29">
        <f>SUM('2. «Рівненський ІРЦ № 2» Рівнен'!U14+'1. Рівненський ІРЦ Рівненської '!U14+'3.«ІРЦ» Дубенської МР '!U14+'6. «Березнівський ІРЦ» Березнів'!U14+'4.«Вараський ІРЦ» Вараської МР'!U14+'5. «ІРЦ міста Острога» Острозьк'!U14+'7. «Соснівський ІРЦ» Березнівсь'!U14+'8. «Балашівський ІРЦ» Березнівс'!U14+'9. «Володимирецький ІРЦ» Володи'!U14+'10. «Гощанський ІРЦ» Гощанської'!U14+'11. «Демидівський ІРЦ» Демидівс'!U14+'12. «Дубенський ІРЦ» Дубенської'!U14+'13. «Дубровицький ІРЦ» Дубровиц'!U14+'14. «Зарічненський ІРЦ» Зарічне'!U14+'15. «Здолбунівський ІРЦ» Здолбу'!U14+'16. «Корецький ІРЦ» Корецької Р'!U14+'17. «Костопільський ІРЦ № 1» Ко'!U14+'18. «Млинівський ІРЦ» Млинівськ'!U14+'19. «Радивилівський ІРЦ» Радиви'!U14+'20. «ІРЦ» Рівненської РР'!U14+'21. «Рокитнівський ІРЦ» Рокитні'!U14+'22. «Сарненський ІРЦ» Сарненськ'!U14+'23. «Степанський ІРЦ» Сарненськ'!U14+'24. «Клеванський ІРЦ» Клеванськ'!U14+'25. «ІРЦ» Клесівської СР'!U14+'26. «Немовицький ІРЦ» Немовицьк'!U14+'27. «Старосільський ІРЦ» Старос'!U14)</f>
        <v>0</v>
      </c>
      <c r="V14" s="29">
        <f>SUM('2. «Рівненський ІРЦ № 2» Рівнен'!V14+'1. Рівненський ІРЦ Рівненської '!V14+'3.«ІРЦ» Дубенської МР '!V14+'6. «Березнівський ІРЦ» Березнів'!V14+'4.«Вараський ІРЦ» Вараської МР'!V14+'5. «ІРЦ міста Острога» Острозьк'!V14+'7. «Соснівський ІРЦ» Березнівсь'!V14+'8. «Балашівський ІРЦ» Березнівс'!V14+'9. «Володимирецький ІРЦ» Володи'!V14+'10. «Гощанський ІРЦ» Гощанської'!V14+'11. «Демидівський ІРЦ» Демидівс'!V14+'12. «Дубенський ІРЦ» Дубенської'!V14+'13. «Дубровицький ІРЦ» Дубровиц'!V14+'14. «Зарічненський ІРЦ» Зарічне'!V14+'15. «Здолбунівський ІРЦ» Здолбу'!V14+'16. «Корецький ІРЦ» Корецької Р'!V14+'17. «Костопільський ІРЦ № 1» Ко'!V14+'18. «Млинівський ІРЦ» Млинівськ'!V14+'19. «Радивилівський ІРЦ» Радиви'!V14+'20. «ІРЦ» Рівненської РР'!V14+'21. «Рокитнівський ІРЦ» Рокитні'!V14+'22. «Сарненський ІРЦ» Сарненськ'!V14+'23. «Степанський ІРЦ» Сарненськ'!V14+'24. «Клеванський ІРЦ» Клеванськ'!V14+'25. «ІРЦ» Клесівської СР'!V14+'26. «Немовицький ІРЦ» Немовицьк'!V14+'27. «Старосільський ІРЦ» Старос'!V14)</f>
        <v>0</v>
      </c>
      <c r="W14" s="29">
        <f>SUM('2. «Рівненський ІРЦ № 2» Рівнен'!W14+'1. Рівненський ІРЦ Рівненської '!W14+'3.«ІРЦ» Дубенської МР '!W14+'6. «Березнівський ІРЦ» Березнів'!W14+'4.«Вараський ІРЦ» Вараської МР'!W14+'5. «ІРЦ міста Острога» Острозьк'!W14+'7. «Соснівський ІРЦ» Березнівсь'!W14+'8. «Балашівський ІРЦ» Березнівс'!W14+'9. «Володимирецький ІРЦ» Володи'!W14+'10. «Гощанський ІРЦ» Гощанської'!W14+'11. «Демидівський ІРЦ» Демидівс'!W14+'12. «Дубенський ІРЦ» Дубенської'!W14+'13. «Дубровицький ІРЦ» Дубровиц'!W14+'14. «Зарічненський ІРЦ» Зарічне'!W14+'15. «Здолбунівський ІРЦ» Здолбу'!W14+'16. «Корецький ІРЦ» Корецької Р'!W14+'17. «Костопільський ІРЦ № 1» Ко'!W14+'18. «Млинівський ІРЦ» Млинівськ'!W14+'19. «Радивилівський ІРЦ» Радиви'!W14+'20. «ІРЦ» Рівненської РР'!W14+'21. «Рокитнівський ІРЦ» Рокитні'!W14+'22. «Сарненський ІРЦ» Сарненськ'!W14+'23. «Степанський ІРЦ» Сарненськ'!W14+'24. «Клеванський ІРЦ» Клеванськ'!W14+'25. «ІРЦ» Клесівської СР'!W14+'26. «Немовицький ІРЦ» Немовицьк'!W14+'27. «Старосільський ІРЦ» Старос'!W14)</f>
        <v>0</v>
      </c>
      <c r="X14" s="44">
        <f t="shared" si="1"/>
        <v>0</v>
      </c>
    </row>
    <row r="15" ht="33.75" customHeight="1">
      <c r="A15" s="38" t="s">
        <v>42</v>
      </c>
      <c r="B15" s="8"/>
      <c r="C15" s="24" t="s">
        <v>43</v>
      </c>
      <c r="D15" s="47">
        <f>SUM('2. «Рівненський ІРЦ № 2» Рівнен'!D15+'1. Рівненський ІРЦ Рівненської '!D15+'3.«ІРЦ» Дубенської МР '!D15+'6. «Березнівський ІРЦ» Березнів'!D15+'4.«Вараський ІРЦ» Вараської МР'!D15+'5. «ІРЦ міста Острога» Острозьк'!D15+'7. «Соснівський ІРЦ» Березнівсь'!D15+'8. «Балашівський ІРЦ» Березнівс'!D15+'9. «Володимирецький ІРЦ» Володи'!D15+'10. «Гощанський ІРЦ» Гощанської'!D15+'11. «Демидівський ІРЦ» Демидівс'!D15+'12. «Дубенський ІРЦ» Дубенської'!D15+'13. «Дубровицький ІРЦ» Дубровиц'!D15+'14. «Зарічненський ІРЦ» Зарічне'!D15+'15. «Здолбунівський ІРЦ» Здолбу'!D15+'16. «Корецький ІРЦ» Корецької Р'!D15+'17. «Костопільський ІРЦ № 1» Ко'!D15+'18. «Млинівський ІРЦ» Млинівськ'!D15+'19. «Радивилівський ІРЦ» Радиви'!D15+'20. «ІРЦ» Рівненської РР'!D15+'21. «Рокитнівський ІРЦ» Рокитні'!D15+'22. «Сарненський ІРЦ» Сарненськ'!D15+'23. «Степанський ІРЦ» Сарненськ'!D15+'24. «Клеванський ІРЦ» Клеванськ'!D15+'25. «ІРЦ» Клесівської СР'!D15+'26. «Немовицький ІРЦ» Немовицьк'!D15+'27. «Старосільський ІРЦ» Старос'!D15)</f>
        <v>357</v>
      </c>
      <c r="E15" s="47">
        <f>SUM('2. «Рівненський ІРЦ № 2» Рівнен'!E15+'1. Рівненський ІРЦ Рівненської '!E15+'3.«ІРЦ» Дубенської МР '!E15+'6. «Березнівський ІРЦ» Березнів'!E15+'4.«Вараський ІРЦ» Вараської МР'!E15+'5. «ІРЦ міста Острога» Острозьк'!E15+'7. «Соснівський ІРЦ» Березнівсь'!E15+'8. «Балашівський ІРЦ» Березнівс'!E15+'9. «Володимирецький ІРЦ» Володи'!E15+'10. «Гощанський ІРЦ» Гощанської'!E15+'11. «Демидівський ІРЦ» Демидівс'!E15+'12. «Дубенський ІРЦ» Дубенської'!E15+'13. «Дубровицький ІРЦ» Дубровиц'!E15+'14. «Зарічненський ІРЦ» Зарічне'!E15+'15. «Здолбунівський ІРЦ» Здолбу'!E15+'16. «Корецький ІРЦ» Корецької Р'!E15+'17. «Костопільський ІРЦ № 1» Ко'!E15+'18. «Млинівський ІРЦ» Млинівськ'!E15+'19. «Радивилівський ІРЦ» Радиви'!E15+'20. «ІРЦ» Рівненської РР'!E15+'21. «Рокитнівський ІРЦ» Рокитні'!E15+'22. «Сарненський ІРЦ» Сарненськ'!E15+'23. «Степанський ІРЦ» Сарненськ'!E15+'24. «Клеванський ІРЦ» Клеванськ'!E15+'25. «ІРЦ» Клесівської СР'!E15+'26. «Немовицький ІРЦ» Немовицьк'!E15+'27. «Старосільський ІРЦ» Старос'!E15)</f>
        <v>376</v>
      </c>
      <c r="F15" s="47">
        <f>SUM('2. «Рівненський ІРЦ № 2» Рівнен'!F15+'1. Рівненський ІРЦ Рівненської '!F15+'3.«ІРЦ» Дубенської МР '!F15+'6. «Березнівський ІРЦ» Березнів'!F15+'4.«Вараський ІРЦ» Вараської МР'!F15+'5. «ІРЦ міста Острога» Острозьк'!F15+'7. «Соснівський ІРЦ» Березнівсь'!F15+'8. «Балашівський ІРЦ» Березнівс'!F15+'9. «Володимирецький ІРЦ» Володи'!F15+'10. «Гощанський ІРЦ» Гощанської'!F15+'11. «Демидівський ІРЦ» Демидівс'!F15+'12. «Дубенський ІРЦ» Дубенської'!F15+'13. «Дубровицький ІРЦ» Дубровиц'!F15+'14. «Зарічненський ІРЦ» Зарічне'!F15+'15. «Здолбунівський ІРЦ» Здолбу'!F15+'16. «Корецький ІРЦ» Корецької Р'!F15+'17. «Костопільський ІРЦ № 1» Ко'!F15+'18. «Млинівський ІРЦ» Млинівськ'!F15+'19. «Радивилівський ІРЦ» Радиви'!F15+'20. «ІРЦ» Рівненської РР'!F15+'21. «Рокитнівський ІРЦ» Рокитні'!F15+'22. «Сарненський ІРЦ» Сарненськ'!F15+'23. «Степанський ІРЦ» Сарненськ'!F15+'24. «Клеванський ІРЦ» Клеванськ'!F15+'25. «ІРЦ» Клесівської СР'!F15+'26. «Немовицький ІРЦ» Немовицьк'!F15+'27. «Старосільський ІРЦ» Старос'!F15)</f>
        <v>70</v>
      </c>
      <c r="G15" s="47">
        <f>SUM('2. «Рівненський ІРЦ № 2» Рівнен'!G15+'1. Рівненський ІРЦ Рівненської '!G15+'3.«ІРЦ» Дубенської МР '!G15+'6. «Березнівський ІРЦ» Березнів'!G15+'4.«Вараський ІРЦ» Вараської МР'!G15+'5. «ІРЦ міста Острога» Острозьк'!G15+'7. «Соснівський ІРЦ» Березнівсь'!G15+'8. «Балашівський ІРЦ» Березнівс'!G15+'9. «Володимирецький ІРЦ» Володи'!G15+'10. «Гощанський ІРЦ» Гощанської'!G15+'11. «Демидівський ІРЦ» Демидівс'!G15+'12. «Дубенський ІРЦ» Дубенської'!G15+'13. «Дубровицький ІРЦ» Дубровиц'!G15+'14. «Зарічненський ІРЦ» Зарічне'!G15+'15. «Здолбунівський ІРЦ» Здолбу'!G15+'16. «Корецький ІРЦ» Корецької Р'!G15+'17. «Костопільський ІРЦ № 1» Ко'!G15+'18. «Млинівський ІРЦ» Млинівськ'!G15+'19. «Радивилівський ІРЦ» Радиви'!G15+'20. «ІРЦ» Рівненської РР'!G15+'21. «Рокитнівський ІРЦ» Рокитні'!G15+'22. «Сарненський ІРЦ» Сарненськ'!G15+'23. «Степанський ІРЦ» Сарненськ'!G15+'24. «Клеванський ІРЦ» Клеванськ'!G15+'25. «ІРЦ» Клесівської СР'!G15+'26. «Немовицький ІРЦ» Немовицьк'!G15+'27. «Старосільський ІРЦ» Старос'!G15)</f>
        <v>306</v>
      </c>
      <c r="H15" s="47">
        <f>SUM('2. «Рівненський ІРЦ № 2» Рівнен'!H15+'1. Рівненський ІРЦ Рівненської '!H15+'3.«ІРЦ» Дубенської МР '!H15+'6. «Березнівський ІРЦ» Березнів'!H15+'4.«Вараський ІРЦ» Вараської МР'!H15+'5. «ІРЦ міста Острога» Острозьк'!H15+'7. «Соснівський ІРЦ» Березнівсь'!H15+'8. «Балашівський ІРЦ» Березнівс'!H15+'9. «Володимирецький ІРЦ» Володи'!H15+'10. «Гощанський ІРЦ» Гощанської'!H15+'11. «Демидівський ІРЦ» Демидівс'!H15+'12. «Дубенський ІРЦ» Дубенської'!H15+'13. «Дубровицький ІРЦ» Дубровиц'!H15+'14. «Зарічненський ІРЦ» Зарічне'!H15+'15. «Здолбунівський ІРЦ» Здолбу'!H15+'16. «Корецький ІРЦ» Корецької Р'!H15+'17. «Костопільський ІРЦ № 1» Ко'!H15+'18. «Млинівський ІРЦ» Млинівськ'!H15+'19. «Радивилівський ІРЦ» Радиви'!H15+'20. «ІРЦ» Рівненської РР'!H15+'21. «Рокитнівський ІРЦ» Рокитні'!H15+'22. «Сарненський ІРЦ» Сарненськ'!H15+'23. «Степанський ІРЦ» Сарненськ'!H15+'24. «Клеванський ІРЦ» Клеванськ'!H15+'25. «ІРЦ» Клесівської СР'!H15+'26. «Немовицький ІРЦ» Немовицьк'!H15+'27. «Старосільський ІРЦ» Старос'!H15)</f>
        <v>15</v>
      </c>
      <c r="I15" s="47">
        <f>SUM('2. «Рівненський ІРЦ № 2» Рівнен'!I15+'1. Рівненський ІРЦ Рівненської '!I15+'3.«ІРЦ» Дубенської МР '!I15+'6. «Березнівський ІРЦ» Березнів'!I15+'4.«Вараський ІРЦ» Вараської МР'!I15+'5. «ІРЦ міста Острога» Острозьк'!I15+'7. «Соснівський ІРЦ» Березнівсь'!I15+'8. «Балашівський ІРЦ» Березнівс'!I15+'9. «Володимирецький ІРЦ» Володи'!I15+'10. «Гощанський ІРЦ» Гощанської'!I15+'11. «Демидівський ІРЦ» Демидівс'!I15+'12. «Дубенський ІРЦ» Дубенської'!I15+'13. «Дубровицький ІРЦ» Дубровиц'!I15+'14. «Зарічненський ІРЦ» Зарічне'!I15+'15. «Здолбунівський ІРЦ» Здолбу'!I15+'16. «Корецький ІРЦ» Корецької Р'!I15+'17. «Костопільський ІРЦ № 1» Ко'!I15+'18. «Млинівський ІРЦ» Млинівськ'!I15+'19. «Радивилівський ІРЦ» Радиви'!I15+'20. «ІРЦ» Рівненської РР'!I15+'21. «Рокитнівський ІРЦ» Рокитні'!I15+'22. «Сарненський ІРЦ» Сарненськ'!I15+'23. «Степанський ІРЦ» Сарненськ'!I15+'24. «Клеванський ІРЦ» Клеванськ'!I15+'25. «ІРЦ» Клесівської СР'!I15+'26. «Немовицький ІРЦ» Немовицьк'!I15+'27. «Старосільський ІРЦ» Старос'!I15)</f>
        <v>3</v>
      </c>
      <c r="J15" s="47">
        <f>SUM('2. «Рівненський ІРЦ № 2» Рівнен'!J15+'1. Рівненський ІРЦ Рівненської '!J15+'3.«ІРЦ» Дубенської МР '!J15+'6. «Березнівський ІРЦ» Березнів'!J15+'4.«Вараський ІРЦ» Вараської МР'!J15+'5. «ІРЦ міста Острога» Острозьк'!J15+'7. «Соснівський ІРЦ» Березнівсь'!J15+'8. «Балашівський ІРЦ» Березнівс'!J15+'9. «Володимирецький ІРЦ» Володи'!J15+'10. «Гощанський ІРЦ» Гощанської'!J15+'11. «Демидівський ІРЦ» Демидівс'!J15+'12. «Дубенський ІРЦ» Дубенської'!J15+'13. «Дубровицький ІРЦ» Дубровиц'!J15+'14. «Зарічненський ІРЦ» Зарічне'!J15+'15. «Здолбунівський ІРЦ» Здолбу'!J15+'16. «Корецький ІРЦ» Корецької Р'!J15+'17. «Костопільський ІРЦ № 1» Ко'!J15+'18. «Млинівський ІРЦ» Млинівськ'!J15+'19. «Радивилівський ІРЦ» Радиви'!J15+'20. «ІРЦ» Рівненської РР'!J15+'21. «Рокитнівський ІРЦ» Рокитні'!J15+'22. «Сарненський ІРЦ» Сарненськ'!J15+'23. «Степанський ІРЦ» Сарненськ'!J15+'24. «Клеванський ІРЦ» Клеванськ'!J15+'25. «ІРЦ» Клесівської СР'!J15+'26. «Немовицький ІРЦ» Немовицьк'!J15+'27. «Старосільський ІРЦ» Старос'!J15)</f>
        <v>100</v>
      </c>
      <c r="K15" s="47">
        <f>SUM('2. «Рівненський ІРЦ № 2» Рівнен'!K15+'1. Рівненський ІРЦ Рівненської '!K15+'3.«ІРЦ» Дубенської МР '!K15+'6. «Березнівський ІРЦ» Березнів'!K15+'4.«Вараський ІРЦ» Вараської МР'!K15+'5. «ІРЦ міста Острога» Острозьк'!K15+'7. «Соснівський ІРЦ» Березнівсь'!K15+'8. «Балашівський ІРЦ» Березнівс'!K15+'9. «Володимирецький ІРЦ» Володи'!K15+'10. «Гощанський ІРЦ» Гощанської'!K15+'11. «Демидівський ІРЦ» Демидівс'!K15+'12. «Дубенський ІРЦ» Дубенської'!K15+'13. «Дубровицький ІРЦ» Дубровиц'!K15+'14. «Зарічненський ІРЦ» Зарічне'!K15+'15. «Здолбунівський ІРЦ» Здолбу'!K15+'16. «Корецький ІРЦ» Корецької Р'!K15+'17. «Костопільський ІРЦ № 1» Ко'!K15+'18. «Млинівський ІРЦ» Млинівськ'!K15+'19. «Радивилівський ІРЦ» Радиви'!K15+'20. «ІРЦ» Рівненської РР'!K15+'21. «Рокитнівський ІРЦ» Рокитні'!K15+'22. «Сарненський ІРЦ» Сарненськ'!K15+'23. «Степанський ІРЦ» Сарненськ'!K15+'24. «Клеванський ІРЦ» Клеванськ'!K15+'25. «ІРЦ» Клесівської СР'!K15+'26. «Немовицький ІРЦ» Немовицьк'!K15+'27. «Старосільський ІРЦ» Старос'!K15)</f>
        <v>0</v>
      </c>
      <c r="L15" s="47">
        <f>SUM('2. «Рівненський ІРЦ № 2» Рівнен'!L15+'1. Рівненський ІРЦ Рівненської '!L15+'3.«ІРЦ» Дубенської МР '!L15+'6. «Березнівський ІРЦ» Березнів'!L15+'4.«Вараський ІРЦ» Вараської МР'!L15+'5. «ІРЦ міста Острога» Острозьк'!L15+'7. «Соснівський ІРЦ» Березнівсь'!L15+'8. «Балашівський ІРЦ» Березнівс'!L15+'9. «Володимирецький ІРЦ» Володи'!L15+'10. «Гощанський ІРЦ» Гощанської'!L15+'11. «Демидівський ІРЦ» Демидівс'!L15+'12. «Дубенський ІРЦ» Дубенської'!L15+'13. «Дубровицький ІРЦ» Дубровиц'!L15+'14. «Зарічненський ІРЦ» Зарічне'!L15+'15. «Здолбунівський ІРЦ» Здолбу'!L15+'16. «Корецький ІРЦ» Корецької Р'!L15+'17. «Костопільський ІРЦ № 1» Ко'!L15+'18. «Млинівський ІРЦ» Млинівськ'!L15+'19. «Радивилівський ІРЦ» Радиви'!L15+'20. «ІРЦ» Рівненської РР'!L15+'21. «Рокитнівський ІРЦ» Рокитні'!L15+'22. «Сарненський ІРЦ» Сарненськ'!L15+'23. «Степанський ІРЦ» Сарненськ'!L15+'24. «Клеванський ІРЦ» Клеванськ'!L15+'25. «ІРЦ» Клесівської СР'!L15+'26. «Немовицький ІРЦ» Немовицьк'!L15+'27. «Старосільський ІРЦ» Старос'!L15)</f>
        <v>170</v>
      </c>
      <c r="M15" s="47">
        <f>SUM('2. «Рівненський ІРЦ № 2» Рівнен'!M15+'1. Рівненський ІРЦ Рівненської '!M15+'3.«ІРЦ» Дубенської МР '!M15+'6. «Березнівський ІРЦ» Березнів'!M15+'4.«Вараський ІРЦ» Вараської МР'!M15+'5. «ІРЦ міста Острога» Острозьк'!M15+'7. «Соснівський ІРЦ» Березнівсь'!M15+'8. «Балашівський ІРЦ» Березнівс'!M15+'9. «Володимирецький ІРЦ» Володи'!M15+'10. «Гощанський ІРЦ» Гощанської'!M15+'11. «Демидівський ІРЦ» Демидівс'!M15+'12. «Дубенський ІРЦ» Дубенської'!M15+'13. «Дубровицький ІРЦ» Дубровиц'!M15+'14. «Зарічненський ІРЦ» Зарічне'!M15+'15. «Здолбунівський ІРЦ» Здолбу'!M15+'16. «Корецький ІРЦ» Корецької Р'!M15+'17. «Костопільський ІРЦ № 1» Ко'!M15+'18. «Млинівський ІРЦ» Млинівськ'!M15+'19. «Радивилівський ІРЦ» Радиви'!M15+'20. «ІРЦ» Рівненської РР'!M15+'21. «Рокитнівський ІРЦ» Рокитні'!M15+'22. «Сарненський ІРЦ» Сарненськ'!M15+'23. «Степанський ІРЦ» Сарненськ'!M15+'24. «Клеванський ІРЦ» Клеванськ'!M15+'25. «ІРЦ» Клесівської СР'!M15+'26. «Немовицький ІРЦ» Немовицьк'!M15+'27. «Старосільський ІРЦ» Старос'!M15)</f>
        <v>1</v>
      </c>
      <c r="N15" s="47">
        <f>SUM('2. «Рівненський ІРЦ № 2» Рівнен'!N15+'1. Рівненський ІРЦ Рівненської '!N15+'3.«ІРЦ» Дубенської МР '!N15+'6. «Березнівський ІРЦ» Березнів'!N15+'4.«Вараський ІРЦ» Вараської МР'!N15+'5. «ІРЦ міста Острога» Острозьк'!N15+'7. «Соснівський ІРЦ» Березнівсь'!N15+'8. «Балашівський ІРЦ» Березнівс'!N15+'9. «Володимирецький ІРЦ» Володи'!N15+'10. «Гощанський ІРЦ» Гощанської'!N15+'11. «Демидівський ІРЦ» Демидівс'!N15+'12. «Дубенський ІРЦ» Дубенської'!N15+'13. «Дубровицький ІРЦ» Дубровиц'!N15+'14. «Зарічненський ІРЦ» Зарічне'!N15+'15. «Здолбунівський ІРЦ» Здолбу'!N15+'16. «Корецький ІРЦ» Корецької Р'!N15+'17. «Костопільський ІРЦ № 1» Ко'!N15+'18. «Млинівський ІРЦ» Млинівськ'!N15+'19. «Радивилівський ІРЦ» Радиви'!N15+'20. «ІРЦ» Рівненської РР'!N15+'21. «Рокитнівський ІРЦ» Рокитні'!N15+'22. «Сарненський ІРЦ» Сарненськ'!N15+'23. «Степанський ІРЦ» Сарненськ'!N15+'24. «Клеванський ІРЦ» Клеванськ'!N15+'25. «ІРЦ» Клесівської СР'!N15+'26. «Немовицький ІРЦ» Немовицьк'!N15+'27. «Старосільський ІРЦ» Старос'!N15)</f>
        <v>1</v>
      </c>
      <c r="O15" s="47">
        <f>SUM('2. «Рівненський ІРЦ № 2» Рівнен'!O15+'1. Рівненський ІРЦ Рівненської '!O15+'3.«ІРЦ» Дубенської МР '!O15+'6. «Березнівський ІРЦ» Березнів'!O15+'4.«Вараський ІРЦ» Вараської МР'!O15+'5. «ІРЦ міста Острога» Острозьк'!O15+'7. «Соснівський ІРЦ» Березнівсь'!O15+'8. «Балашівський ІРЦ» Березнівс'!O15+'9. «Володимирецький ІРЦ» Володи'!O15+'10. «Гощанський ІРЦ» Гощанської'!O15+'11. «Демидівський ІРЦ» Демидівс'!O15+'12. «Дубенський ІРЦ» Дубенської'!O15+'13. «Дубровицький ІРЦ» Дубровиц'!O15+'14. «Зарічненський ІРЦ» Зарічне'!O15+'15. «Здолбунівський ІРЦ» Здолбу'!O15+'16. «Корецький ІРЦ» Корецької Р'!O15+'17. «Костопільський ІРЦ № 1» Ко'!O15+'18. «Млинівський ІРЦ» Млинівськ'!O15+'19. «Радивилівський ІРЦ» Радиви'!O15+'20. «ІРЦ» Рівненської РР'!O15+'21. «Рокитнівський ІРЦ» Рокитні'!O15+'22. «Сарненський ІРЦ» Сарненськ'!O15+'23. «Степанський ІРЦ» Сарненськ'!O15+'24. «Клеванський ІРЦ» Клеванськ'!O15+'25. «ІРЦ» Клесівської СР'!O15+'26. «Немовицький ІРЦ» Немовицьк'!O15+'27. «Старосільський ІРЦ» Старос'!O15)</f>
        <v>30</v>
      </c>
      <c r="P15" s="47">
        <f>SUM('2. «Рівненський ІРЦ № 2» Рівнен'!P15+'1. Рівненський ІРЦ Рівненської '!P15+'3.«ІРЦ» Дубенської МР '!P15+'6. «Березнівський ІРЦ» Березнів'!P15+'4.«Вараський ІРЦ» Вараської МР'!P15+'5. «ІРЦ міста Острога» Острозьк'!P15+'7. «Соснівський ІРЦ» Березнівсь'!P15+'8. «Балашівський ІРЦ» Березнівс'!P15+'9. «Володимирецький ІРЦ» Володи'!P15+'10. «Гощанський ІРЦ» Гощанської'!P15+'11. «Демидівський ІРЦ» Демидівс'!P15+'12. «Дубенський ІРЦ» Дубенської'!P15+'13. «Дубровицький ІРЦ» Дубровиц'!P15+'14. «Зарічненський ІРЦ» Зарічне'!P15+'15. «Здолбунівський ІРЦ» Здолбу'!P15+'16. «Корецький ІРЦ» Корецької Р'!P15+'17. «Костопільський ІРЦ № 1» Ко'!P15+'18. «Млинівський ІРЦ» Млинівськ'!P15+'19. «Радивилівський ІРЦ» Радиви'!P15+'20. «ІРЦ» Рівненської РР'!P15+'21. «Рокитнівський ІРЦ» Рокитні'!P15+'22. «Сарненський ІРЦ» Сарненськ'!P15+'23. «Степанський ІРЦ» Сарненськ'!P15+'24. «Клеванський ІРЦ» Клеванськ'!P15+'25. «ІРЦ» Клесівської СР'!P15+'26. «Немовицький ІРЦ» Немовицьк'!P15+'27. «Старосільський ІРЦ» Старос'!P15)</f>
        <v>56</v>
      </c>
      <c r="Q15" s="47">
        <f>SUM('2. «Рівненський ІРЦ № 2» Рівнен'!Q15+'1. Рівненський ІРЦ Рівненської '!Q15+'3.«ІРЦ» Дубенської МР '!Q15+'6. «Березнівський ІРЦ» Березнів'!Q15+'4.«Вараський ІРЦ» Вараської МР'!Q15+'5. «ІРЦ міста Острога» Острозьк'!Q15+'7. «Соснівський ІРЦ» Березнівсь'!Q15+'8. «Балашівський ІРЦ» Березнівс'!Q15+'9. «Володимирецький ІРЦ» Володи'!Q15+'10. «Гощанський ІРЦ» Гощанської'!Q15+'11. «Демидівський ІРЦ» Демидівс'!Q15+'12. «Дубенський ІРЦ» Дубенської'!Q15+'13. «Дубровицький ІРЦ» Дубровиц'!Q15+'14. «Зарічненський ІРЦ» Зарічне'!Q15+'15. «Здолбунівський ІРЦ» Здолбу'!Q15+'16. «Корецький ІРЦ» Корецької Р'!Q15+'17. «Костопільський ІРЦ № 1» Ко'!Q15+'18. «Млинівський ІРЦ» Млинівськ'!Q15+'19. «Радивилівський ІРЦ» Радиви'!Q15+'20. «ІРЦ» Рівненської РР'!Q15+'21. «Рокитнівський ІРЦ» Рокитні'!Q15+'22. «Сарненський ІРЦ» Сарненськ'!Q15+'23. «Степанський ІРЦ» Сарненськ'!Q15+'24. «Клеванський ІРЦ» Клеванськ'!Q15+'25. «ІРЦ» Клесівської СР'!Q15+'26. «Немовицький ІРЦ» Немовицьк'!Q15+'27. «Старосільський ІРЦ» Старос'!Q15)</f>
        <v>47</v>
      </c>
      <c r="R15" s="47">
        <f>SUM('2. «Рівненський ІРЦ № 2» Рівнен'!R15+'1. Рівненський ІРЦ Рівненської '!R15+'3.«ІРЦ» Дубенської МР '!R15+'6. «Березнівський ІРЦ» Березнів'!R15+'4.«Вараський ІРЦ» Вараської МР'!R15+'5. «ІРЦ міста Острога» Острозьк'!R15+'7. «Соснівський ІРЦ» Березнівсь'!R15+'8. «Балашівський ІРЦ» Березнівс'!R15+'9. «Володимирецький ІРЦ» Володи'!R15+'10. «Гощанський ІРЦ» Гощанської'!R15+'11. «Демидівський ІРЦ» Демидівс'!R15+'12. «Дубенський ІРЦ» Дубенської'!R15+'13. «Дубровицький ІРЦ» Дубровиц'!R15+'14. «Зарічненський ІРЦ» Зарічне'!R15+'15. «Здолбунівський ІРЦ» Здолбу'!R15+'16. «Корецький ІРЦ» Корецької Р'!R15+'17. «Костопільський ІРЦ № 1» Ко'!R15+'18. «Млинівський ІРЦ» Млинівськ'!R15+'19. «Радивилівський ІРЦ» Радиви'!R15+'20. «ІРЦ» Рівненської РР'!R15+'21. «Рокитнівський ІРЦ» Рокитні'!R15+'22. «Сарненський ІРЦ» Сарненськ'!R15+'23. «Степанський ІРЦ» Сарненськ'!R15+'24. «Клеванський ІРЦ» Клеванськ'!R15+'25. «ІРЦ» Клесівської СР'!R15+'26. «Немовицький ІРЦ» Немовицьк'!R15+'27. «Старосільський ІРЦ» Старос'!R15)</f>
        <v>9</v>
      </c>
      <c r="S15" s="47">
        <f>SUM('2. «Рівненський ІРЦ № 2» Рівнен'!S15+'1. Рівненський ІРЦ Рівненської '!S15+'3.«ІРЦ» Дубенської МР '!S15+'6. «Березнівський ІРЦ» Березнів'!S15+'4.«Вараський ІРЦ» Вараської МР'!S15+'5. «ІРЦ міста Острога» Острозьк'!S15+'7. «Соснівський ІРЦ» Березнівсь'!S15+'8. «Балашівський ІРЦ» Березнівс'!S15+'9. «Володимирецький ІРЦ» Володи'!S15+'10. «Гощанський ІРЦ» Гощанської'!S15+'11. «Демидівський ІРЦ» Демидівс'!S15+'12. «Дубенський ІРЦ» Дубенської'!S15+'13. «Дубровицький ІРЦ» Дубровиц'!S15+'14. «Зарічненський ІРЦ» Зарічне'!S15+'15. «Здолбунівський ІРЦ» Здолбу'!S15+'16. «Корецький ІРЦ» Корецької Р'!S15+'17. «Костопільський ІРЦ № 1» Ко'!S15+'18. «Млинівський ІРЦ» Млинівськ'!S15+'19. «Радивилівський ІРЦ» Радиви'!S15+'20. «ІРЦ» Рівненської РР'!S15+'21. «Рокитнівський ІРЦ» Рокитні'!S15+'22. «Сарненський ІРЦ» Сарненськ'!S15+'23. «Степанський ІРЦ» Сарненськ'!S15+'24. «Клеванський ІРЦ» Клеванськ'!S15+'25. «ІРЦ» Клесівської СР'!S15+'26. «Немовицький ІРЦ» Немовицьк'!S15+'27. «Старосільський ІРЦ» Старос'!S15)</f>
        <v>289</v>
      </c>
      <c r="T15" s="47">
        <f>SUM('2. «Рівненський ІРЦ № 2» Рівнен'!T15+'1. Рівненський ІРЦ Рівненської '!T15+'3.«ІРЦ» Дубенської МР '!T15+'6. «Березнівський ІРЦ» Березнів'!T15+'4.«Вараський ІРЦ» Вараської МР'!T15+'5. «ІРЦ міста Острога» Острозьк'!T15+'7. «Соснівський ІРЦ» Березнівсь'!T15+'8. «Балашівський ІРЦ» Березнівс'!T15+'9. «Володимирецький ІРЦ» Володи'!T15+'10. «Гощанський ІРЦ» Гощанської'!T15+'11. «Демидівський ІРЦ» Демидівс'!T15+'12. «Дубенський ІРЦ» Дубенської'!T15+'13. «Дубровицький ІРЦ» Дубровиц'!T15+'14. «Зарічненський ІРЦ» Зарічне'!T15+'15. «Здолбунівський ІРЦ» Здолбу'!T15+'16. «Корецький ІРЦ» Корецької Р'!T15+'17. «Костопільський ІРЦ № 1» Ко'!T15+'18. «Млинівський ІРЦ» Млинівськ'!T15+'19. «Радивилівський ІРЦ» Радиви'!T15+'20. «ІРЦ» Рівненської РР'!T15+'21. «Рокитнівський ІРЦ» Рокитні'!T15+'22. «Сарненський ІРЦ» Сарненськ'!T15+'23. «Степанський ІРЦ» Сарненськ'!T15+'24. «Клеванський ІРЦ» Клеванськ'!T15+'25. «ІРЦ» Клесівської СР'!T15+'26. «Немовицький ІРЦ» Немовицьк'!T15+'27. «Старосільський ІРЦ» Старос'!T15)</f>
        <v>114</v>
      </c>
      <c r="U15" s="47">
        <f>SUM('2. «Рівненський ІРЦ № 2» Рівнен'!U15+'1. Рівненський ІРЦ Рівненської '!U15+'3.«ІРЦ» Дубенської МР '!U15+'6. «Березнівський ІРЦ» Березнів'!U15+'4.«Вараський ІРЦ» Вараської МР'!U15+'5. «ІРЦ міста Острога» Острозьк'!U15+'7. «Соснівський ІРЦ» Березнівсь'!U15+'8. «Балашівський ІРЦ» Березнівс'!U15+'9. «Володимирецький ІРЦ» Володи'!U15+'10. «Гощанський ІРЦ» Гощанської'!U15+'11. «Демидівський ІРЦ» Демидівс'!U15+'12. «Дубенський ІРЦ» Дубенської'!U15+'13. «Дубровицький ІРЦ» Дубровиц'!U15+'14. «Зарічненський ІРЦ» Зарічне'!U15+'15. «Здолбунівський ІРЦ» Здолбу'!U15+'16. «Корецький ІРЦ» Корецької Р'!U15+'17. «Костопільський ІРЦ № 1» Ко'!U15+'18. «Млинівський ІРЦ» Млинівськ'!U15+'19. «Радивилівський ІРЦ» Радиви'!U15+'20. «ІРЦ» Рівненської РР'!U15+'21. «Рокитнівський ІРЦ» Рокитні'!U15+'22. «Сарненський ІРЦ» Сарненськ'!U15+'23. «Степанський ІРЦ» Сарненськ'!U15+'24. «Клеванський ІРЦ» Клеванськ'!U15+'25. «ІРЦ» Клесівської СР'!U15+'26. «Немовицький ІРЦ» Немовицьк'!U15+'27. «Старосільський ІРЦ» Старос'!U15)</f>
        <v>20</v>
      </c>
      <c r="V15" s="47">
        <f>SUM('2. «Рівненський ІРЦ № 2» Рівнен'!V15+'1. Рівненський ІРЦ Рівненської '!V15+'3.«ІРЦ» Дубенської МР '!V15+'6. «Березнівський ІРЦ» Березнів'!V15+'4.«Вараський ІРЦ» Вараської МР'!V15+'5. «ІРЦ міста Острога» Острозьк'!V15+'7. «Соснівський ІРЦ» Березнівсь'!V15+'8. «Балашівський ІРЦ» Березнівс'!V15+'9. «Володимирецький ІРЦ» Володи'!V15+'10. «Гощанський ІРЦ» Гощанської'!V15+'11. «Демидівський ІРЦ» Демидівс'!V15+'12. «Дубенський ІРЦ» Дубенської'!V15+'13. «Дубровицький ІРЦ» Дубровиц'!V15+'14. «Зарічненський ІРЦ» Зарічне'!V15+'15. «Здолбунівський ІРЦ» Здолбу'!V15+'16. «Корецький ІРЦ» Корецької Р'!V15+'17. «Костопільський ІРЦ № 1» Ко'!V15+'18. «Млинівський ІРЦ» Млинівськ'!V15+'19. «Радивилівський ІРЦ» Радиви'!V15+'20. «ІРЦ» Рівненської РР'!V15+'21. «Рокитнівський ІРЦ» Рокитні'!V15+'22. «Сарненський ІРЦ» Сарненськ'!V15+'23. «Степанський ІРЦ» Сарненськ'!V15+'24. «Клеванський ІРЦ» Клеванськ'!V15+'25. «ІРЦ» Клесівської СР'!V15+'26. «Немовицький ІРЦ» Немовицьк'!V15+'27. «Старосільський ІРЦ» Старос'!V15)</f>
        <v>1</v>
      </c>
      <c r="W15" s="47">
        <f>SUM('2. «Рівненський ІРЦ № 2» Рівнен'!W15+'1. Рівненський ІРЦ Рівненської '!W15+'3.«ІРЦ» Дубенської МР '!W15+'6. «Березнівський ІРЦ» Березнів'!W15+'4.«Вараський ІРЦ» Вараської МР'!W15+'5. «ІРЦ міста Острога» Острозьк'!W15+'7. «Соснівський ІРЦ» Березнівсь'!W15+'8. «Балашівський ІРЦ» Березнівс'!W15+'9. «Володимирецький ІРЦ» Володи'!W15+'10. «Гощанський ІРЦ» Гощанської'!W15+'11. «Демидівський ІРЦ» Демидівс'!W15+'12. «Дубенський ІРЦ» Дубенської'!W15+'13. «Дубровицький ІРЦ» Дубровиц'!W15+'14. «Зарічненський ІРЦ» Зарічне'!W15+'15. «Здолбунівський ІРЦ» Здолбу'!W15+'16. «Корецький ІРЦ» Корецької Р'!W15+'17. «Костопільський ІРЦ № 1» Ко'!W15+'18. «Млинівський ІРЦ» Млинівськ'!W15+'19. «Радивилівський ІРЦ» Радиви'!W15+'20. «ІРЦ» Рівненської РР'!W15+'21. «Рокитнівський ІРЦ» Рокитні'!W15+'22. «Сарненський ІРЦ» Сарненськ'!W15+'23. «Степанський ІРЦ» Сарненськ'!W15+'24. «Клеванський ІРЦ» Клеванськ'!W15+'25. «ІРЦ» Клесівської СР'!W15+'26. «Немовицький ІРЦ» Немовицьк'!W15+'27. «Старосільський ІРЦ» Старос'!W15)</f>
        <v>19</v>
      </c>
      <c r="X15" s="44">
        <f t="shared" si="1"/>
        <v>376</v>
      </c>
    </row>
    <row r="16" ht="22.5" customHeight="1">
      <c r="A16" s="28" t="s">
        <v>35</v>
      </c>
      <c r="B16" s="31" t="s">
        <v>44</v>
      </c>
      <c r="C16" s="24" t="s">
        <v>45</v>
      </c>
      <c r="D16" s="47">
        <f>SUM('2. «Рівненський ІРЦ № 2» Рівнен'!D16+'1. Рівненський ІРЦ Рівненської '!D16+'3.«ІРЦ» Дубенської МР '!D16+'6. «Березнівський ІРЦ» Березнів'!D16+'4.«Вараський ІРЦ» Вараської МР'!D16+'5. «ІРЦ міста Острога» Острозьк'!D16+'7. «Соснівський ІРЦ» Березнівсь'!D16+'8. «Балашівський ІРЦ» Березнівс'!D16+'9. «Володимирецький ІРЦ» Володи'!D16+'10. «Гощанський ІРЦ» Гощанської'!D16+'11. «Демидівський ІРЦ» Демидівс'!D16+'12. «Дубенський ІРЦ» Дубенської'!D16+'13. «Дубровицький ІРЦ» Дубровиц'!D16+'14. «Зарічненський ІРЦ» Зарічне'!D16+'15. «Здолбунівський ІРЦ» Здолбу'!D16+'16. «Корецький ІРЦ» Корецької Р'!D16+'17. «Костопільський ІРЦ № 1» Ко'!D16+'18. «Млинівський ІРЦ» Млинівськ'!D16+'19. «Радивилівський ІРЦ» Радиви'!D16+'20. «ІРЦ» Рівненської РР'!D16+'21. «Рокитнівський ІРЦ» Рокитні'!D16+'22. «Сарненський ІРЦ» Сарненськ'!D16+'23. «Степанський ІРЦ» Сарненськ'!D16+'24. «Клеванський ІРЦ» Клеванськ'!D16+'25. «ІРЦ» Клесівської СР'!D16+'26. «Немовицький ІРЦ» Немовицьк'!D16+'27. «Старосільський ІРЦ» Старос'!D16)</f>
        <v>288</v>
      </c>
      <c r="E16" s="47">
        <f>SUM('2. «Рівненський ІРЦ № 2» Рівнен'!E16+'1. Рівненський ІРЦ Рівненської '!E16+'3.«ІРЦ» Дубенської МР '!E16+'6. «Березнівський ІРЦ» Березнів'!E16+'4.«Вараський ІРЦ» Вараської МР'!E16+'5. «ІРЦ міста Острога» Острозьк'!E16+'7. «Соснівський ІРЦ» Березнівсь'!E16+'8. «Балашівський ІРЦ» Березнівс'!E16+'9. «Володимирецький ІРЦ» Володи'!E16+'10. «Гощанський ІРЦ» Гощанської'!E16+'11. «Демидівський ІРЦ» Демидівс'!E16+'12. «Дубенський ІРЦ» Дубенської'!E16+'13. «Дубровицький ІРЦ» Дубровиц'!E16+'14. «Зарічненський ІРЦ» Зарічне'!E16+'15. «Здолбунівський ІРЦ» Здолбу'!E16+'16. «Корецький ІРЦ» Корецької Р'!E16+'17. «Костопільський ІРЦ № 1» Ко'!E16+'18. «Млинівський ІРЦ» Млинівськ'!E16+'19. «Радивилівський ІРЦ» Радиви'!E16+'20. «ІРЦ» Рівненської РР'!E16+'21. «Рокитнівський ІРЦ» Рокитні'!E16+'22. «Сарненський ІРЦ» Сарненськ'!E16+'23. «Степанський ІРЦ» Сарненськ'!E16+'24. «Клеванський ІРЦ» Клеванськ'!E16+'25. «ІРЦ» Клесівської СР'!E16+'26. «Немовицький ІРЦ» Немовицьк'!E16+'27. «Старосільський ІРЦ» Старос'!E16)</f>
        <v>301</v>
      </c>
      <c r="F16" s="47">
        <f>SUM('2. «Рівненський ІРЦ № 2» Рівнен'!F16+'1. Рівненський ІРЦ Рівненської '!F16+'3.«ІРЦ» Дубенської МР '!F16+'6. «Березнівський ІРЦ» Березнів'!F16+'4.«Вараський ІРЦ» Вараської МР'!F16+'5. «ІРЦ міста Острога» Острозьк'!F16+'7. «Соснівський ІРЦ» Березнівсь'!F16+'8. «Балашівський ІРЦ» Березнівс'!F16+'9. «Володимирецький ІРЦ» Володи'!F16+'10. «Гощанський ІРЦ» Гощанської'!F16+'11. «Демидівський ІРЦ» Демидівс'!F16+'12. «Дубенський ІРЦ» Дубенської'!F16+'13. «Дубровицький ІРЦ» Дубровиц'!F16+'14. «Зарічненський ІРЦ» Зарічне'!F16+'15. «Здолбунівський ІРЦ» Здолбу'!F16+'16. «Корецький ІРЦ» Корецької Р'!F16+'17. «Костопільський ІРЦ № 1» Ко'!F16+'18. «Млинівський ІРЦ» Млинівськ'!F16+'19. «Радивилівський ІРЦ» Радиви'!F16+'20. «ІРЦ» Рівненської РР'!F16+'21. «Рокитнівський ІРЦ» Рокитні'!F16+'22. «Сарненський ІРЦ» Сарненськ'!F16+'23. «Степанський ІРЦ» Сарненськ'!F16+'24. «Клеванський ІРЦ» Клеванськ'!F16+'25. «ІРЦ» Клесівської СР'!F16+'26. «Немовицький ІРЦ» Немовицьк'!F16+'27. «Старосільський ІРЦ» Старос'!F16)</f>
        <v>60</v>
      </c>
      <c r="G16" s="47">
        <f>SUM('2. «Рівненський ІРЦ № 2» Рівнен'!G16+'1. Рівненський ІРЦ Рівненської '!G16+'3.«ІРЦ» Дубенської МР '!G16+'6. «Березнівський ІРЦ» Березнів'!G16+'4.«Вараський ІРЦ» Вараської МР'!G16+'5. «ІРЦ міста Острога» Острозьк'!G16+'7. «Соснівський ІРЦ» Березнівсь'!G16+'8. «Балашівський ІРЦ» Березнівс'!G16+'9. «Володимирецький ІРЦ» Володи'!G16+'10. «Гощанський ІРЦ» Гощанської'!G16+'11. «Демидівський ІРЦ» Демидівс'!G16+'12. «Дубенський ІРЦ» Дубенської'!G16+'13. «Дубровицький ІРЦ» Дубровиц'!G16+'14. «Зарічненський ІРЦ» Зарічне'!G16+'15. «Здолбунівський ІРЦ» Здолбу'!G16+'16. «Корецький ІРЦ» Корецької Р'!G16+'17. «Костопільський ІРЦ № 1» Ко'!G16+'18. «Млинівський ІРЦ» Млинівськ'!G16+'19. «Радивилівський ІРЦ» Радиви'!G16+'20. «ІРЦ» Рівненської РР'!G16+'21. «Рокитнівський ІРЦ» Рокитні'!G16+'22. «Сарненський ІРЦ» Сарненськ'!G16+'23. «Степанський ІРЦ» Сарненськ'!G16+'24. «Клеванський ІРЦ» Клеванськ'!G16+'25. «ІРЦ» Клесівської СР'!G16+'26. «Немовицький ІРЦ» Немовицьк'!G16+'27. «Старосільський ІРЦ» Старос'!G16)</f>
        <v>241</v>
      </c>
      <c r="H16" s="47">
        <f>SUM('2. «Рівненський ІРЦ № 2» Рівнен'!H16+'1. Рівненський ІРЦ Рівненської '!H16+'3.«ІРЦ» Дубенської МР '!H16+'6. «Березнівський ІРЦ» Березнів'!H16+'4.«Вараський ІРЦ» Вараської МР'!H16+'5. «ІРЦ міста Острога» Острозьк'!H16+'7. «Соснівський ІРЦ» Березнівсь'!H16+'8. «Балашівський ІРЦ» Березнівс'!H16+'9. «Володимирецький ІРЦ» Володи'!H16+'10. «Гощанський ІРЦ» Гощанської'!H16+'11. «Демидівський ІРЦ» Демидівс'!H16+'12. «Дубенський ІРЦ» Дубенської'!H16+'13. «Дубровицький ІРЦ» Дубровиц'!H16+'14. «Зарічненський ІРЦ» Зарічне'!H16+'15. «Здолбунівський ІРЦ» Здолбу'!H16+'16. «Корецький ІРЦ» Корецької Р'!H16+'17. «Костопільський ІРЦ № 1» Ко'!H16+'18. «Млинівський ІРЦ» Млинівськ'!H16+'19. «Радивилівський ІРЦ» Радиви'!H16+'20. «ІРЦ» Рівненської РР'!H16+'21. «Рокитнівський ІРЦ» Рокитні'!H16+'22. «Сарненський ІРЦ» Сарненськ'!H16+'23. «Степанський ІРЦ» Сарненськ'!H16+'24. «Клеванський ІРЦ» Клеванськ'!H16+'25. «ІРЦ» Клесівської СР'!H16+'26. «Немовицький ІРЦ» Немовицьк'!H16+'27. «Старосільський ІРЦ» Старос'!H16)</f>
        <v>15</v>
      </c>
      <c r="I16" s="47">
        <f>SUM('2. «Рівненський ІРЦ № 2» Рівнен'!I16+'1. Рівненський ІРЦ Рівненської '!I16+'3.«ІРЦ» Дубенської МР '!I16+'6. «Березнівський ІРЦ» Березнів'!I16+'4.«Вараський ІРЦ» Вараської МР'!I16+'5. «ІРЦ міста Острога» Острозьк'!I16+'7. «Соснівський ІРЦ» Березнівсь'!I16+'8. «Балашівський ІРЦ» Березнівс'!I16+'9. «Володимирецький ІРЦ» Володи'!I16+'10. «Гощанський ІРЦ» Гощанської'!I16+'11. «Демидівський ІРЦ» Демидівс'!I16+'12. «Дубенський ІРЦ» Дубенської'!I16+'13. «Дубровицький ІРЦ» Дубровиц'!I16+'14. «Зарічненський ІРЦ» Зарічне'!I16+'15. «Здолбунівський ІРЦ» Здолбу'!I16+'16. «Корецький ІРЦ» Корецької Р'!I16+'17. «Костопільський ІРЦ № 1» Ко'!I16+'18. «Млинівський ІРЦ» Млинівськ'!I16+'19. «Радивилівський ІРЦ» Радиви'!I16+'20. «ІРЦ» Рівненської РР'!I16+'21. «Рокитнівський ІРЦ» Рокитні'!I16+'22. «Сарненський ІРЦ» Сарненськ'!I16+'23. «Степанський ІРЦ» Сарненськ'!I16+'24. «Клеванський ІРЦ» Клеванськ'!I16+'25. «ІРЦ» Клесівської СР'!I16+'26. «Немовицький ІРЦ» Немовицьк'!I16+'27. «Старосільський ІРЦ» Старос'!I16)</f>
        <v>3</v>
      </c>
      <c r="J16" s="47">
        <f>SUM('2. «Рівненський ІРЦ № 2» Рівнен'!J16+'1. Рівненський ІРЦ Рівненської '!J16+'3.«ІРЦ» Дубенської МР '!J16+'6. «Березнівський ІРЦ» Березнів'!J16+'4.«Вараський ІРЦ» Вараської МР'!J16+'5. «ІРЦ міста Острога» Острозьк'!J16+'7. «Соснівський ІРЦ» Березнівсь'!J16+'8. «Балашівський ІРЦ» Березнівс'!J16+'9. «Володимирецький ІРЦ» Володи'!J16+'10. «Гощанський ІРЦ» Гощанської'!J16+'11. «Демидівський ІРЦ» Демидівс'!J16+'12. «Дубенський ІРЦ» Дубенської'!J16+'13. «Дубровицький ІРЦ» Дубровиц'!J16+'14. «Зарічненський ІРЦ» Зарічне'!J16+'15. «Здолбунівський ІРЦ» Здолбу'!J16+'16. «Корецький ІРЦ» Корецької Р'!J16+'17. «Костопільський ІРЦ № 1» Ко'!J16+'18. «Млинівський ІРЦ» Млинівськ'!J16+'19. «Радивилівський ІРЦ» Радиви'!J16+'20. «ІРЦ» Рівненської РР'!J16+'21. «Рокитнівський ІРЦ» Рокитні'!J16+'22. «Сарненський ІРЦ» Сарненськ'!J16+'23. «Степанський ІРЦ» Сарненськ'!J16+'24. «Клеванський ІРЦ» Клеванськ'!J16+'25. «ІРЦ» Клесівської СР'!J16+'26. «Немовицький ІРЦ» Немовицьк'!J16+'27. «Старосільський ІРЦ» Старос'!J16)</f>
        <v>94</v>
      </c>
      <c r="K16" s="47">
        <f>SUM('2. «Рівненський ІРЦ № 2» Рівнен'!K16+'1. Рівненський ІРЦ Рівненської '!K16+'3.«ІРЦ» Дубенської МР '!K16+'6. «Березнівський ІРЦ» Березнів'!K16+'4.«Вараський ІРЦ» Вараської МР'!K16+'5. «ІРЦ міста Острога» Острозьк'!K16+'7. «Соснівський ІРЦ» Березнівсь'!K16+'8. «Балашівський ІРЦ» Березнівс'!K16+'9. «Володимирецький ІРЦ» Володи'!K16+'10. «Гощанський ІРЦ» Гощанської'!K16+'11. «Демидівський ІРЦ» Демидівс'!K16+'12. «Дубенський ІРЦ» Дубенської'!K16+'13. «Дубровицький ІРЦ» Дубровиц'!K16+'14. «Зарічненський ІРЦ» Зарічне'!K16+'15. «Здолбунівський ІРЦ» Здолбу'!K16+'16. «Корецький ІРЦ» Корецької Р'!K16+'17. «Костопільський ІРЦ № 1» Ко'!K16+'18. «Млинівський ІРЦ» Млинівськ'!K16+'19. «Радивилівський ІРЦ» Радиви'!K16+'20. «ІРЦ» Рівненської РР'!K16+'21. «Рокитнівський ІРЦ» Рокитні'!K16+'22. «Сарненський ІРЦ» Сарненськ'!K16+'23. «Степанський ІРЦ» Сарненськ'!K16+'24. «Клеванський ІРЦ» Клеванськ'!K16+'25. «ІРЦ» Клесівської СР'!K16+'26. «Немовицький ІРЦ» Немовицьк'!K16+'27. «Старосільський ІРЦ» Старос'!K16)</f>
        <v>0</v>
      </c>
      <c r="L16" s="47">
        <f>SUM('2. «Рівненський ІРЦ № 2» Рівнен'!L16+'1. Рівненський ІРЦ Рівненської '!L16+'3.«ІРЦ» Дубенської МР '!L16+'6. «Березнівський ІРЦ» Березнів'!L16+'4.«Вараський ІРЦ» Вараської МР'!L16+'5. «ІРЦ міста Острога» Острозьк'!L16+'7. «Соснівський ІРЦ» Березнівсь'!L16+'8. «Балашівський ІРЦ» Березнівс'!L16+'9. «Володимирецький ІРЦ» Володи'!L16+'10. «Гощанський ІРЦ» Гощанської'!L16+'11. «Демидівський ІРЦ» Демидівс'!L16+'12. «Дубенський ІРЦ» Дубенської'!L16+'13. «Дубровицький ІРЦ» Дубровиц'!L16+'14. «Зарічненський ІРЦ» Зарічне'!L16+'15. «Здолбунівський ІРЦ» Здолбу'!L16+'16. «Корецький ІРЦ» Корецької Р'!L16+'17. «Костопільський ІРЦ № 1» Ко'!L16+'18. «Млинівський ІРЦ» Млинівськ'!L16+'19. «Радивилівський ІРЦ» Радиви'!L16+'20. «ІРЦ» Рівненської РР'!L16+'21. «Рокитнівський ІРЦ» Рокитні'!L16+'22. «Сарненський ІРЦ» Сарненськ'!L16+'23. «Степанський ІРЦ» Сарненськ'!L16+'24. «Клеванський ІРЦ» Клеванськ'!L16+'25. «ІРЦ» Клесівської СР'!L16+'26. «Немовицький ІРЦ» Немовицьк'!L16+'27. «Старосільський ІРЦ» Старос'!L16)</f>
        <v>120</v>
      </c>
      <c r="M16" s="47">
        <f>SUM('2. «Рівненський ІРЦ № 2» Рівнен'!M16+'1. Рівненський ІРЦ Рівненської '!M16+'3.«ІРЦ» Дубенської МР '!M16+'6. «Березнівський ІРЦ» Березнів'!M16+'4.«Вараський ІРЦ» Вараської МР'!M16+'5. «ІРЦ міста Острога» Острозьк'!M16+'7. «Соснівський ІРЦ» Березнівсь'!M16+'8. «Балашівський ІРЦ» Березнівс'!M16+'9. «Володимирецький ІРЦ» Володи'!M16+'10. «Гощанський ІРЦ» Гощанської'!M16+'11. «Демидівський ІРЦ» Демидівс'!M16+'12. «Дубенський ІРЦ» Дубенської'!M16+'13. «Дубровицький ІРЦ» Дубровиц'!M16+'14. «Зарічненський ІРЦ» Зарічне'!M16+'15. «Здолбунівський ІРЦ» Здолбу'!M16+'16. «Корецький ІРЦ» Корецької Р'!M16+'17. «Костопільський ІРЦ № 1» Ко'!M16+'18. «Млинівський ІРЦ» Млинівськ'!M16+'19. «Радивилівський ІРЦ» Радиви'!M16+'20. «ІРЦ» Рівненської РР'!M16+'21. «Рокитнівський ІРЦ» Рокитні'!M16+'22. «Сарненський ІРЦ» Сарненськ'!M16+'23. «Степанський ІРЦ» Сарненськ'!M16+'24. «Клеванський ІРЦ» Клеванськ'!M16+'25. «ІРЦ» Клесівської СР'!M16+'26. «Немовицький ІРЦ» Немовицьк'!M16+'27. «Старосільський ІРЦ» Старос'!M16)</f>
        <v>1</v>
      </c>
      <c r="N16" s="47">
        <f>SUM('2. «Рівненський ІРЦ № 2» Рівнен'!N16+'1. Рівненський ІРЦ Рівненської '!N16+'3.«ІРЦ» Дубенської МР '!N16+'6. «Березнівський ІРЦ» Березнів'!N16+'4.«Вараський ІРЦ» Вараської МР'!N16+'5. «ІРЦ міста Острога» Острозьк'!N16+'7. «Соснівський ІРЦ» Березнівсь'!N16+'8. «Балашівський ІРЦ» Березнівс'!N16+'9. «Володимирецький ІРЦ» Володи'!N16+'10. «Гощанський ІРЦ» Гощанської'!N16+'11. «Демидівський ІРЦ» Демидівс'!N16+'12. «Дубенський ІРЦ» Дубенської'!N16+'13. «Дубровицький ІРЦ» Дубровиц'!N16+'14. «Зарічненський ІРЦ» Зарічне'!N16+'15. «Здолбунівський ІРЦ» Здолбу'!N16+'16. «Корецький ІРЦ» Корецької Р'!N16+'17. «Костопільський ІРЦ № 1» Ко'!N16+'18. «Млинівський ІРЦ» Млинівськ'!N16+'19. «Радивилівський ІРЦ» Радиви'!N16+'20. «ІРЦ» Рівненської РР'!N16+'21. «Рокитнівський ІРЦ» Рокитні'!N16+'22. «Сарненський ІРЦ» Сарненськ'!N16+'23. «Степанський ІРЦ» Сарненськ'!N16+'24. «Клеванський ІРЦ» Клеванськ'!N16+'25. «ІРЦ» Клесівської СР'!N16+'26. «Немовицький ІРЦ» Немовицьк'!N16+'27. «Старосільський ІРЦ» Старос'!N16)</f>
        <v>1</v>
      </c>
      <c r="O16" s="47">
        <f>SUM('2. «Рівненський ІРЦ № 2» Рівнен'!O16+'1. Рівненський ІРЦ Рівненської '!O16+'3.«ІРЦ» Дубенської МР '!O16+'6. «Березнівський ІРЦ» Березнів'!O16+'4.«Вараський ІРЦ» Вараської МР'!O16+'5. «ІРЦ міста Острога» Острозьк'!O16+'7. «Соснівський ІРЦ» Березнівсь'!O16+'8. «Балашівський ІРЦ» Березнівс'!O16+'9. «Володимирецький ІРЦ» Володи'!O16+'10. «Гощанський ІРЦ» Гощанської'!O16+'11. «Демидівський ІРЦ» Демидівс'!O16+'12. «Дубенський ІРЦ» Дубенської'!O16+'13. «Дубровицький ІРЦ» Дубровиц'!O16+'14. «Зарічненський ІРЦ» Зарічне'!O16+'15. «Здолбунівський ІРЦ» Здолбу'!O16+'16. «Корецький ІРЦ» Корецької Р'!O16+'17. «Костопільський ІРЦ № 1» Ко'!O16+'18. «Млинівський ІРЦ» Млинівськ'!O16+'19. «Радивилівський ІРЦ» Радиви'!O16+'20. «ІРЦ» Рівненської РР'!O16+'21. «Рокитнівський ІРЦ» Рокитні'!O16+'22. «Сарненський ІРЦ» Сарненськ'!O16+'23. «Степанський ІРЦ» Сарненськ'!O16+'24. «Клеванський ІРЦ» Клеванськ'!O16+'25. «ІРЦ» Клесівської СР'!O16+'26. «Немовицький ІРЦ» Немовицьк'!O16+'27. «Старосільський ІРЦ» Старос'!O16)</f>
        <v>29</v>
      </c>
      <c r="P16" s="47">
        <f>SUM('2. «Рівненський ІРЦ № 2» Рівнен'!P16+'1. Рівненський ІРЦ Рівненської '!P16+'3.«ІРЦ» Дубенської МР '!P16+'6. «Березнівський ІРЦ» Березнів'!P16+'4.«Вараський ІРЦ» Вараської МР'!P16+'5. «ІРЦ міста Острога» Острозьк'!P16+'7. «Соснівський ІРЦ» Березнівсь'!P16+'8. «Балашівський ІРЦ» Березнівс'!P16+'9. «Володимирецький ІРЦ» Володи'!P16+'10. «Гощанський ІРЦ» Гощанської'!P16+'11. «Демидівський ІРЦ» Демидівс'!P16+'12. «Дубенський ІРЦ» Дубенської'!P16+'13. «Дубровицький ІРЦ» Дубровиц'!P16+'14. «Зарічненський ІРЦ» Зарічне'!P16+'15. «Здолбунівський ІРЦ» Здолбу'!P16+'16. «Корецький ІРЦ» Корецької Р'!P16+'17. «Костопільський ІРЦ № 1» Ко'!P16+'18. «Млинівський ІРЦ» Млинівськ'!P16+'19. «Радивилівський ІРЦ» Радиви'!P16+'20. «ІРЦ» Рівненської РР'!P16+'21. «Рокитнівський ІРЦ» Рокитні'!P16+'22. «Сарненський ІРЦ» Сарненськ'!P16+'23. «Степанський ІРЦ» Сарненськ'!P16+'24. «Клеванський ІРЦ» Клеванськ'!P16+'25. «ІРЦ» Клесівської СР'!P16+'26. «Немовицький ІРЦ» Немовицьк'!P16+'27. «Старосільський ІРЦ» Старос'!P16)</f>
        <v>38</v>
      </c>
      <c r="Q16" s="47">
        <f>SUM('2. «Рівненський ІРЦ № 2» Рівнен'!Q16+'1. Рівненський ІРЦ Рівненської '!Q16+'3.«ІРЦ» Дубенської МР '!Q16+'6. «Березнівський ІРЦ» Березнів'!Q16+'4.«Вараський ІРЦ» Вараської МР'!Q16+'5. «ІРЦ міста Острога» Острозьк'!Q16+'7. «Соснівський ІРЦ» Березнівсь'!Q16+'8. «Балашівський ІРЦ» Березнівс'!Q16+'9. «Володимирецький ІРЦ» Володи'!Q16+'10. «Гощанський ІРЦ» Гощанської'!Q16+'11. «Демидівський ІРЦ» Демидівс'!Q16+'12. «Дубенський ІРЦ» Дубенської'!Q16+'13. «Дубровицький ІРЦ» Дубровиц'!Q16+'14. «Зарічненський ІРЦ» Зарічне'!Q16+'15. «Здолбунівський ІРЦ» Здолбу'!Q16+'16. «Корецький ІРЦ» Корецької Р'!Q16+'17. «Костопільський ІРЦ № 1» Ко'!Q16+'18. «Млинівський ІРЦ» Млинівськ'!Q16+'19. «Радивилівський ІРЦ» Радиви'!Q16+'20. «ІРЦ» Рівненської РР'!Q16+'21. «Рокитнівський ІРЦ» Рокитні'!Q16+'22. «Сарненський ІРЦ» Сарненськ'!Q16+'23. «Степанський ІРЦ» Сарненськ'!Q16+'24. «Клеванський ІРЦ» Клеванськ'!Q16+'25. «ІРЦ» Клесівської СР'!Q16+'26. «Немовицький ІРЦ» Немовицьк'!Q16+'27. «Старосільський ІРЦ» Старос'!Q16)</f>
        <v>36</v>
      </c>
      <c r="R16" s="47">
        <f>SUM('2. «Рівненський ІРЦ № 2» Рівнен'!R16+'1. Рівненський ІРЦ Рівненської '!R16+'3.«ІРЦ» Дубенської МР '!R16+'6. «Березнівський ІРЦ» Березнів'!R16+'4.«Вараський ІРЦ» Вараської МР'!R16+'5. «ІРЦ міста Острога» Острозьк'!R16+'7. «Соснівський ІРЦ» Березнівсь'!R16+'8. «Балашівський ІРЦ» Березнівс'!R16+'9. «Володимирецький ІРЦ» Володи'!R16+'10. «Гощанський ІРЦ» Гощанської'!R16+'11. «Демидівський ІРЦ» Демидівс'!R16+'12. «Дубенський ІРЦ» Дубенської'!R16+'13. «Дубровицький ІРЦ» Дубровиц'!R16+'14. «Зарічненський ІРЦ» Зарічне'!R16+'15. «Здолбунівський ІРЦ» Здолбу'!R16+'16. «Корецький ІРЦ» Корецької Р'!R16+'17. «Костопільський ІРЦ № 1» Ко'!R16+'18. «Млинівський ІРЦ» Млинівськ'!R16+'19. «Радивилівський ІРЦ» Радиви'!R16+'20. «ІРЦ» Рівненської РР'!R16+'21. «Рокитнівський ІРЦ» Рокитні'!R16+'22. «Сарненський ІРЦ» Сарненськ'!R16+'23. «Степанський ІРЦ» Сарненськ'!R16+'24. «Клеванський ІРЦ» Клеванськ'!R16+'25. «ІРЦ» Клесівської СР'!R16+'26. «Немовицький ІРЦ» Немовицьк'!R16+'27. «Старосільський ІРЦ» Старос'!R16)</f>
        <v>2</v>
      </c>
      <c r="S16" s="47">
        <f>SUM('2. «Рівненський ІРЦ № 2» Рівнен'!S16+'1. Рівненський ІРЦ Рівненської '!S16+'3.«ІРЦ» Дубенської МР '!S16+'6. «Березнівський ІРЦ» Березнів'!S16+'4.«Вараський ІРЦ» Вараської МР'!S16+'5. «ІРЦ міста Острога» Острозьк'!S16+'7. «Соснівський ІРЦ» Березнівсь'!S16+'8. «Балашівський ІРЦ» Березнівс'!S16+'9. «Володимирецький ІРЦ» Володи'!S16+'10. «Гощанський ІРЦ» Гощанської'!S16+'11. «Демидівський ІРЦ» Демидівс'!S16+'12. «Дубенський ІРЦ» Дубенської'!S16+'13. «Дубровицький ІРЦ» Дубровиц'!S16+'14. «Зарічненський ІРЦ» Зарічне'!S16+'15. «Здолбунівський ІРЦ» Здолбу'!S16+'16. «Корецький ІРЦ» Корецької Р'!S16+'17. «Костопільський ІРЦ № 1» Ко'!S16+'18. «Млинівський ІРЦ» Млинівськ'!S16+'19. «Радивилівський ІРЦ» Радиви'!S16+'20. «ІРЦ» Рівненської РР'!S16+'21. «Рокитнівський ІРЦ» Рокитні'!S16+'22. «Сарненський ІРЦ» Сарненськ'!S16+'23. «Степанський ІРЦ» Сарненськ'!S16+'24. «Клеванський ІРЦ» Клеванськ'!S16+'25. «ІРЦ» Клесівської СР'!S16+'26. «Немовицький ІРЦ» Немовицьк'!S16+'27. «Старосільський ІРЦ» Старос'!S16)</f>
        <v>232</v>
      </c>
      <c r="T16" s="47">
        <f>SUM('2. «Рівненський ІРЦ № 2» Рівнен'!T16+'1. Рівненський ІРЦ Рівненської '!T16+'3.«ІРЦ» Дубенської МР '!T16+'6. «Березнівський ІРЦ» Березнів'!T16+'4.«Вараський ІРЦ» Вараської МР'!T16+'5. «ІРЦ міста Острога» Острозьк'!T16+'7. «Соснівський ІРЦ» Березнівсь'!T16+'8. «Балашівський ІРЦ» Березнівс'!T16+'9. «Володимирецький ІРЦ» Володи'!T16+'10. «Гощанський ІРЦ» Гощанської'!T16+'11. «Демидівський ІРЦ» Демидівс'!T16+'12. «Дубенський ІРЦ» Дубенської'!T16+'13. «Дубровицький ІРЦ» Дубровиц'!T16+'14. «Зарічненський ІРЦ» Зарічне'!T16+'15. «Здолбунівський ІРЦ» Здолбу'!T16+'16. «Корецький ІРЦ» Корецької Р'!T16+'17. «Костопільський ІРЦ № 1» Ко'!T16+'18. «Млинівський ІРЦ» Млинівськ'!T16+'19. «Радивилівський ІРЦ» Радиви'!T16+'20. «ІРЦ» Рівненської РР'!T16+'21. «Рокитнівський ІРЦ» Рокитні'!T16+'22. «Сарненський ІРЦ» Сарненськ'!T16+'23. «Степанський ІРЦ» Сарненськ'!T16+'24. «Клеванський ІРЦ» Клеванськ'!T16+'25. «ІРЦ» Клесівської СР'!T16+'26. «Немовицький ІРЦ» Немовицьк'!T16+'27. «Старосільський ІРЦ» Старос'!T16)</f>
        <v>89</v>
      </c>
      <c r="U16" s="47">
        <f>SUM('2. «Рівненський ІРЦ № 2» Рівнен'!U16+'1. Рівненський ІРЦ Рівненської '!U16+'3.«ІРЦ» Дубенської МР '!U16+'6. «Березнівський ІРЦ» Березнів'!U16+'4.«Вараський ІРЦ» Вараської МР'!U16+'5. «ІРЦ міста Острога» Острозьк'!U16+'7. «Соснівський ІРЦ» Березнівсь'!U16+'8. «Балашівський ІРЦ» Березнівс'!U16+'9. «Володимирецький ІРЦ» Володи'!U16+'10. «Гощанський ІРЦ» Гощанської'!U16+'11. «Демидівський ІРЦ» Демидівс'!U16+'12. «Дубенський ІРЦ» Дубенської'!U16+'13. «Дубровицький ІРЦ» Дубровиц'!U16+'14. «Зарічненський ІРЦ» Зарічне'!U16+'15. «Здолбунівський ІРЦ» Здолбу'!U16+'16. «Корецький ІРЦ» Корецької Р'!U16+'17. «Костопільський ІРЦ № 1» Ко'!U16+'18. «Млинівський ІРЦ» Млинівськ'!U16+'19. «Радивилівський ІРЦ» Радиви'!U16+'20. «ІРЦ» Рівненської РР'!U16+'21. «Рокитнівський ІРЦ» Рокитні'!U16+'22. «Сарненський ІРЦ» Сарненськ'!U16+'23. «Степанський ІРЦ» Сарненськ'!U16+'24. «Клеванський ІРЦ» Клеванськ'!U16+'25. «ІРЦ» Клесівської СР'!U16+'26. «Немовицький ІРЦ» Немовицьк'!U16+'27. «Старосільський ІРЦ» Старос'!U16)</f>
        <v>16</v>
      </c>
      <c r="V16" s="47">
        <f>SUM('2. «Рівненський ІРЦ № 2» Рівнен'!V16+'1. Рівненський ІРЦ Рівненської '!V16+'3.«ІРЦ» Дубенської МР '!V16+'6. «Березнівський ІРЦ» Березнів'!V16+'4.«Вараський ІРЦ» Вараської МР'!V16+'5. «ІРЦ міста Острога» Острозьк'!V16+'7. «Соснівський ІРЦ» Березнівсь'!V16+'8. «Балашівський ІРЦ» Березнівс'!V16+'9. «Володимирецький ІРЦ» Володи'!V16+'10. «Гощанський ІРЦ» Гощанської'!V16+'11. «Демидівський ІРЦ» Демидівс'!V16+'12. «Дубенський ІРЦ» Дубенської'!V16+'13. «Дубровицький ІРЦ» Дубровиц'!V16+'14. «Зарічненський ІРЦ» Зарічне'!V16+'15. «Здолбунівський ІРЦ» Здолбу'!V16+'16. «Корецький ІРЦ» Корецької Р'!V16+'17. «Костопільський ІРЦ № 1» Ко'!V16+'18. «Млинівський ІРЦ» Млинівськ'!V16+'19. «Радивилівський ІРЦ» Радиви'!V16+'20. «ІРЦ» Рівненської РР'!V16+'21. «Рокитнівський ІРЦ» Рокитні'!V16+'22. «Сарненський ІРЦ» Сарненськ'!V16+'23. «Степанський ІРЦ» Сарненськ'!V16+'24. «Клеванський ІРЦ» Клеванськ'!V16+'25. «ІРЦ» Клесівської СР'!V16+'26. «Немовицький ІРЦ» Немовицьк'!V16+'27. «Старосільський ІРЦ» Старос'!V16)</f>
        <v>1</v>
      </c>
      <c r="W16" s="47">
        <f>SUM('2. «Рівненський ІРЦ № 2» Рівнен'!W16+'1. Рівненський ІРЦ Рівненської '!W16+'3.«ІРЦ» Дубенської МР '!W16+'6. «Березнівський ІРЦ» Березнів'!W16+'4.«Вараський ІРЦ» Вараської МР'!W16+'5. «ІРЦ міста Острога» Острозьк'!W16+'7. «Соснівський ІРЦ» Березнівсь'!W16+'8. «Балашівський ІРЦ» Березнівс'!W16+'9. «Володимирецький ІРЦ» Володи'!W16+'10. «Гощанський ІРЦ» Гощанської'!W16+'11. «Демидівський ІРЦ» Демидівс'!W16+'12. «Дубенський ІРЦ» Дубенської'!W16+'13. «Дубровицький ІРЦ» Дубровиц'!W16+'14. «Зарічненський ІРЦ» Зарічне'!W16+'15. «Здолбунівський ІРЦ» Здолбу'!W16+'16. «Корецький ІРЦ» Корецької Р'!W16+'17. «Костопільський ІРЦ № 1» Ко'!W16+'18. «Млинівський ІРЦ» Млинівськ'!W16+'19. «Радивилівський ІРЦ» Радиви'!W16+'20. «ІРЦ» Рівненської РР'!W16+'21. «Рокитнівський ІРЦ» Рокитні'!W16+'22. «Сарненський ІРЦ» Сарненськ'!W16+'23. «Степанський ІРЦ» Сарненськ'!W16+'24. «Клеванський ІРЦ» Клеванськ'!W16+'25. «ІРЦ» Клесівської СР'!W16+'26. «Немовицький ІРЦ» Немовицьк'!W16+'27. «Старосільський ІРЦ» Старос'!W16)</f>
        <v>15</v>
      </c>
      <c r="X16" s="44">
        <f t="shared" si="1"/>
        <v>301</v>
      </c>
    </row>
    <row r="17">
      <c r="A17" s="17"/>
      <c r="B17" s="31" t="s">
        <v>46</v>
      </c>
      <c r="C17" s="24" t="s">
        <v>47</v>
      </c>
      <c r="D17" s="47">
        <f>SUM('2. «Рівненський ІРЦ № 2» Рівнен'!D17+'1. Рівненський ІРЦ Рівненської '!D17+'3.«ІРЦ» Дубенської МР '!D17+'6. «Березнівський ІРЦ» Березнів'!D17+'4.«Вараський ІРЦ» Вараської МР'!D17+'5. «ІРЦ міста Острога» Острозьк'!D17+'7. «Соснівський ІРЦ» Березнівсь'!D17+'8. «Балашівський ІРЦ» Березнівс'!D17+'9. «Володимирецький ІРЦ» Володи'!D17+'10. «Гощанський ІРЦ» Гощанської'!D17+'11. «Демидівський ІРЦ» Демидівс'!D17+'12. «Дубенський ІРЦ» Дубенської'!D17+'13. «Дубровицький ІРЦ» Дубровиц'!D17+'14. «Зарічненський ІРЦ» Зарічне'!D17+'15. «Здолбунівський ІРЦ» Здолбу'!D17+'16. «Корецький ІРЦ» Корецької Р'!D17+'17. «Костопільський ІРЦ № 1» Ко'!D17+'18. «Млинівський ІРЦ» Млинівськ'!D17+'19. «Радивилівський ІРЦ» Радиви'!D17+'20. «ІРЦ» Рівненської РР'!D17+'21. «Рокитнівський ІРЦ» Рокитні'!D17+'22. «Сарненський ІРЦ» Сарненськ'!D17+'23. «Степанський ІРЦ» Сарненськ'!D17+'24. «Клеванський ІРЦ» Клеванськ'!D17+'25. «ІРЦ» Клесівської СР'!D17+'26. «Немовицький ІРЦ» Немовицьк'!D17+'27. «Старосільський ІРЦ» Старос'!D17)</f>
        <v>69</v>
      </c>
      <c r="E17" s="47">
        <f>SUM('2. «Рівненський ІРЦ № 2» Рівнен'!E17+'1. Рівненський ІРЦ Рівненської '!E17+'3.«ІРЦ» Дубенської МР '!E17+'6. «Березнівський ІРЦ» Березнів'!E17+'4.«Вараський ІРЦ» Вараської МР'!E17+'5. «ІРЦ міста Острога» Острозьк'!E17+'7. «Соснівський ІРЦ» Березнівсь'!E17+'8. «Балашівський ІРЦ» Березнівс'!E17+'9. «Володимирецький ІРЦ» Володи'!E17+'10. «Гощанський ІРЦ» Гощанської'!E17+'11. «Демидівський ІРЦ» Демидівс'!E17+'12. «Дубенський ІРЦ» Дубенської'!E17+'13. «Дубровицький ІРЦ» Дубровиц'!E17+'14. «Зарічненський ІРЦ» Зарічне'!E17+'15. «Здолбунівський ІРЦ» Здолбу'!E17+'16. «Корецький ІРЦ» Корецької Р'!E17+'17. «Костопільський ІРЦ № 1» Ко'!E17+'18. «Млинівський ІРЦ» Млинівськ'!E17+'19. «Радивилівський ІРЦ» Радиви'!E17+'20. «ІРЦ» Рівненської РР'!E17+'21. «Рокитнівський ІРЦ» Рокитні'!E17+'22. «Сарненський ІРЦ» Сарненськ'!E17+'23. «Степанський ІРЦ» Сарненськ'!E17+'24. «Клеванський ІРЦ» Клеванськ'!E17+'25. «ІРЦ» Клесівської СР'!E17+'26. «Немовицький ІРЦ» Немовицьк'!E17+'27. «Старосільський ІРЦ» Старос'!E17)</f>
        <v>75</v>
      </c>
      <c r="F17" s="47">
        <f>SUM('2. «Рівненський ІРЦ № 2» Рівнен'!F17+'1. Рівненський ІРЦ Рівненської '!F17+'3.«ІРЦ» Дубенської МР '!F17+'6. «Березнівський ІРЦ» Березнів'!F17+'4.«Вараський ІРЦ» Вараської МР'!F17+'5. «ІРЦ міста Острога» Острозьк'!F17+'7. «Соснівський ІРЦ» Березнівсь'!F17+'8. «Балашівський ІРЦ» Березнівс'!F17+'9. «Володимирецький ІРЦ» Володи'!F17+'10. «Гощанський ІРЦ» Гощанської'!F17+'11. «Демидівський ІРЦ» Демидівс'!F17+'12. «Дубенський ІРЦ» Дубенської'!F17+'13. «Дубровицький ІРЦ» Дубровиц'!F17+'14. «Зарічненський ІРЦ» Зарічне'!F17+'15. «Здолбунівський ІРЦ» Здолбу'!F17+'16. «Корецький ІРЦ» Корецької Р'!F17+'17. «Костопільський ІРЦ № 1» Ко'!F17+'18. «Млинівський ІРЦ» Млинівськ'!F17+'19. «Радивилівський ІРЦ» Радиви'!F17+'20. «ІРЦ» Рівненської РР'!F17+'21. «Рокитнівський ІРЦ» Рокитні'!F17+'22. «Сарненський ІРЦ» Сарненськ'!F17+'23. «Степанський ІРЦ» Сарненськ'!F17+'24. «Клеванський ІРЦ» Клеванськ'!F17+'25. «ІРЦ» Клесівської СР'!F17+'26. «Немовицький ІРЦ» Немовицьк'!F17+'27. «Старосільський ІРЦ» Старос'!F17)</f>
        <v>10</v>
      </c>
      <c r="G17" s="47">
        <f>SUM('2. «Рівненський ІРЦ № 2» Рівнен'!G17+'1. Рівненський ІРЦ Рівненської '!G17+'3.«ІРЦ» Дубенської МР '!G17+'6. «Березнівський ІРЦ» Березнів'!G17+'4.«Вараський ІРЦ» Вараської МР'!G17+'5. «ІРЦ міста Острога» Острозьк'!G17+'7. «Соснівський ІРЦ» Березнівсь'!G17+'8. «Балашівський ІРЦ» Березнівс'!G17+'9. «Володимирецький ІРЦ» Володи'!G17+'10. «Гощанський ІРЦ» Гощанської'!G17+'11. «Демидівський ІРЦ» Демидівс'!G17+'12. «Дубенський ІРЦ» Дубенської'!G17+'13. «Дубровицький ІРЦ» Дубровиц'!G17+'14. «Зарічненський ІРЦ» Зарічне'!G17+'15. «Здолбунівський ІРЦ» Здолбу'!G17+'16. «Корецький ІРЦ» Корецької Р'!G17+'17. «Костопільський ІРЦ № 1» Ко'!G17+'18. «Млинівський ІРЦ» Млинівськ'!G17+'19. «Радивилівський ІРЦ» Радиви'!G17+'20. «ІРЦ» Рівненської РР'!G17+'21. «Рокитнівський ІРЦ» Рокитні'!G17+'22. «Сарненський ІРЦ» Сарненськ'!G17+'23. «Степанський ІРЦ» Сарненськ'!G17+'24. «Клеванський ІРЦ» Клеванськ'!G17+'25. «ІРЦ» Клесівської СР'!G17+'26. «Немовицький ІРЦ» Немовицьк'!G17+'27. «Старосільський ІРЦ» Старос'!G17)</f>
        <v>65</v>
      </c>
      <c r="H17" s="47">
        <f>SUM('2. «Рівненський ІРЦ № 2» Рівнен'!H17+'1. Рівненський ІРЦ Рівненської '!H17+'3.«ІРЦ» Дубенської МР '!H17+'6. «Березнівський ІРЦ» Березнів'!H17+'4.«Вараський ІРЦ» Вараської МР'!H17+'5. «ІРЦ міста Острога» Острозьк'!H17+'7. «Соснівський ІРЦ» Березнівсь'!H17+'8. «Балашівський ІРЦ» Березнівс'!H17+'9. «Володимирецький ІРЦ» Володи'!H17+'10. «Гощанський ІРЦ» Гощанської'!H17+'11. «Демидівський ІРЦ» Демидівс'!H17+'12. «Дубенський ІРЦ» Дубенської'!H17+'13. «Дубровицький ІРЦ» Дубровиц'!H17+'14. «Зарічненський ІРЦ» Зарічне'!H17+'15. «Здолбунівський ІРЦ» Здолбу'!H17+'16. «Корецький ІРЦ» Корецької Р'!H17+'17. «Костопільський ІРЦ № 1» Ко'!H17+'18. «Млинівський ІРЦ» Млинівськ'!H17+'19. «Радивилівський ІРЦ» Радиви'!H17+'20. «ІРЦ» Рівненської РР'!H17+'21. «Рокитнівський ІРЦ» Рокитні'!H17+'22. «Сарненський ІРЦ» Сарненськ'!H17+'23. «Степанський ІРЦ» Сарненськ'!H17+'24. «Клеванський ІРЦ» Клеванськ'!H17+'25. «ІРЦ» Клесівської СР'!H17+'26. «Немовицький ІРЦ» Немовицьк'!H17+'27. «Старосільський ІРЦ» Старос'!H17)</f>
        <v>0</v>
      </c>
      <c r="I17" s="47">
        <f>SUM('2. «Рівненський ІРЦ № 2» Рівнен'!I17+'1. Рівненський ІРЦ Рівненської '!I17+'3.«ІРЦ» Дубенської МР '!I17+'6. «Березнівський ІРЦ» Березнів'!I17+'4.«Вараський ІРЦ» Вараської МР'!I17+'5. «ІРЦ міста Острога» Острозьк'!I17+'7. «Соснівський ІРЦ» Березнівсь'!I17+'8. «Балашівський ІРЦ» Березнівс'!I17+'9. «Володимирецький ІРЦ» Володи'!I17+'10. «Гощанський ІРЦ» Гощанської'!I17+'11. «Демидівський ІРЦ» Демидівс'!I17+'12. «Дубенський ІРЦ» Дубенської'!I17+'13. «Дубровицький ІРЦ» Дубровиц'!I17+'14. «Зарічненський ІРЦ» Зарічне'!I17+'15. «Здолбунівський ІРЦ» Здолбу'!I17+'16. «Корецький ІРЦ» Корецької Р'!I17+'17. «Костопільський ІРЦ № 1» Ко'!I17+'18. «Млинівський ІРЦ» Млинівськ'!I17+'19. «Радивилівський ІРЦ» Радиви'!I17+'20. «ІРЦ» Рівненської РР'!I17+'21. «Рокитнівський ІРЦ» Рокитні'!I17+'22. «Сарненський ІРЦ» Сарненськ'!I17+'23. «Степанський ІРЦ» Сарненськ'!I17+'24. «Клеванський ІРЦ» Клеванськ'!I17+'25. «ІРЦ» Клесівської СР'!I17+'26. «Немовицький ІРЦ» Немовицьк'!I17+'27. «Старосільський ІРЦ» Старос'!I17)</f>
        <v>0</v>
      </c>
      <c r="J17" s="47">
        <f>SUM('2. «Рівненський ІРЦ № 2» Рівнен'!J17+'1. Рівненський ІРЦ Рівненської '!J17+'3.«ІРЦ» Дубенської МР '!J17+'6. «Березнівський ІРЦ» Березнів'!J17+'4.«Вараський ІРЦ» Вараської МР'!J17+'5. «ІРЦ міста Острога» Острозьк'!J17+'7. «Соснівський ІРЦ» Березнівсь'!J17+'8. «Балашівський ІРЦ» Березнівс'!J17+'9. «Володимирецький ІРЦ» Володи'!J17+'10. «Гощанський ІРЦ» Гощанської'!J17+'11. «Демидівський ІРЦ» Демидівс'!J17+'12. «Дубенський ІРЦ» Дубенської'!J17+'13. «Дубровицький ІРЦ» Дубровиц'!J17+'14. «Зарічненський ІРЦ» Зарічне'!J17+'15. «Здолбунівський ІРЦ» Здолбу'!J17+'16. «Корецький ІРЦ» Корецької Р'!J17+'17. «Костопільський ІРЦ № 1» Ко'!J17+'18. «Млинівський ІРЦ» Млинівськ'!J17+'19. «Радивилівський ІРЦ» Радиви'!J17+'20. «ІРЦ» Рівненської РР'!J17+'21. «Рокитнівський ІРЦ» Рокитні'!J17+'22. «Сарненський ІРЦ» Сарненськ'!J17+'23. «Степанський ІРЦ» Сарненськ'!J17+'24. «Клеванський ІРЦ» Клеванськ'!J17+'25. «ІРЦ» Клесівської СР'!J17+'26. «Немовицький ІРЦ» Немовицьк'!J17+'27. «Старосільський ІРЦ» Старос'!J17)</f>
        <v>6</v>
      </c>
      <c r="K17" s="47">
        <f>SUM('2. «Рівненський ІРЦ № 2» Рівнен'!K17+'1. Рівненський ІРЦ Рівненської '!K17+'3.«ІРЦ» Дубенської МР '!K17+'6. «Березнівський ІРЦ» Березнів'!K17+'4.«Вараський ІРЦ» Вараської МР'!K17+'5. «ІРЦ міста Острога» Острозьк'!K17+'7. «Соснівський ІРЦ» Березнівсь'!K17+'8. «Балашівський ІРЦ» Березнівс'!K17+'9. «Володимирецький ІРЦ» Володи'!K17+'10. «Гощанський ІРЦ» Гощанської'!K17+'11. «Демидівський ІРЦ» Демидівс'!K17+'12. «Дубенський ІРЦ» Дубенської'!K17+'13. «Дубровицький ІРЦ» Дубровиц'!K17+'14. «Зарічненський ІРЦ» Зарічне'!K17+'15. «Здолбунівський ІРЦ» Здолбу'!K17+'16. «Корецький ІРЦ» Корецької Р'!K17+'17. «Костопільський ІРЦ № 1» Ко'!K17+'18. «Млинівський ІРЦ» Млинівськ'!K17+'19. «Радивилівський ІРЦ» Радиви'!K17+'20. «ІРЦ» Рівненської РР'!K17+'21. «Рокитнівський ІРЦ» Рокитні'!K17+'22. «Сарненський ІРЦ» Сарненськ'!K17+'23. «Степанський ІРЦ» Сарненськ'!K17+'24. «Клеванський ІРЦ» Клеванськ'!K17+'25. «ІРЦ» Клесівської СР'!K17+'26. «Немовицький ІРЦ» Немовицьк'!K17+'27. «Старосільський ІРЦ» Старос'!K17)</f>
        <v>0</v>
      </c>
      <c r="L17" s="47">
        <f>SUM('2. «Рівненський ІРЦ № 2» Рівнен'!L17+'1. Рівненський ІРЦ Рівненської '!L17+'3.«ІРЦ» Дубенської МР '!L17+'6. «Березнівський ІРЦ» Березнів'!L17+'4.«Вараський ІРЦ» Вараської МР'!L17+'5. «ІРЦ міста Острога» Острозьк'!L17+'7. «Соснівський ІРЦ» Березнівсь'!L17+'8. «Балашівський ІРЦ» Березнівс'!L17+'9. «Володимирецький ІРЦ» Володи'!L17+'10. «Гощанський ІРЦ» Гощанської'!L17+'11. «Демидівський ІРЦ» Демидівс'!L17+'12. «Дубенський ІРЦ» Дубенської'!L17+'13. «Дубровицький ІРЦ» Дубровиц'!L17+'14. «Зарічненський ІРЦ» Зарічне'!L17+'15. «Здолбунівський ІРЦ» Здолбу'!L17+'16. «Корецький ІРЦ» Корецької Р'!L17+'17. «Костопільський ІРЦ № 1» Ко'!L17+'18. «Млинівський ІРЦ» Млинівськ'!L17+'19. «Радивилівський ІРЦ» Радиви'!L17+'20. «ІРЦ» Рівненської РР'!L17+'21. «Рокитнівський ІРЦ» Рокитні'!L17+'22. «Сарненський ІРЦ» Сарненськ'!L17+'23. «Степанський ІРЦ» Сарненськ'!L17+'24. «Клеванський ІРЦ» Клеванськ'!L17+'25. «ІРЦ» Клесівської СР'!L17+'26. «Немовицький ІРЦ» Немовицьк'!L17+'27. «Старосільський ІРЦ» Старос'!L17)</f>
        <v>50</v>
      </c>
      <c r="M17" s="47">
        <f>SUM('2. «Рівненський ІРЦ № 2» Рівнен'!M17+'1. Рівненський ІРЦ Рівненської '!M17+'3.«ІРЦ» Дубенської МР '!M17+'6. «Березнівський ІРЦ» Березнів'!M17+'4.«Вараський ІРЦ» Вараської МР'!M17+'5. «ІРЦ міста Острога» Острозьк'!M17+'7. «Соснівський ІРЦ» Березнівсь'!M17+'8. «Балашівський ІРЦ» Березнівс'!M17+'9. «Володимирецький ІРЦ» Володи'!M17+'10. «Гощанський ІРЦ» Гощанської'!M17+'11. «Демидівський ІРЦ» Демидівс'!M17+'12. «Дубенський ІРЦ» Дубенської'!M17+'13. «Дубровицький ІРЦ» Дубровиц'!M17+'14. «Зарічненський ІРЦ» Зарічне'!M17+'15. «Здолбунівський ІРЦ» Здолбу'!M17+'16. «Корецький ІРЦ» Корецької Р'!M17+'17. «Костопільський ІРЦ № 1» Ко'!M17+'18. «Млинівський ІРЦ» Млинівськ'!M17+'19. «Радивилівський ІРЦ» Радиви'!M17+'20. «ІРЦ» Рівненської РР'!M17+'21. «Рокитнівський ІРЦ» Рокитні'!M17+'22. «Сарненський ІРЦ» Сарненськ'!M17+'23. «Степанський ІРЦ» Сарненськ'!M17+'24. «Клеванський ІРЦ» Клеванськ'!M17+'25. «ІРЦ» Клесівської СР'!M17+'26. «Немовицький ІРЦ» Немовицьк'!M17+'27. «Старосільський ІРЦ» Старос'!M17)</f>
        <v>0</v>
      </c>
      <c r="N17" s="47">
        <f>SUM('2. «Рівненський ІРЦ № 2» Рівнен'!N17+'1. Рівненський ІРЦ Рівненської '!N17+'3.«ІРЦ» Дубенської МР '!N17+'6. «Березнівський ІРЦ» Березнів'!N17+'4.«Вараський ІРЦ» Вараської МР'!N17+'5. «ІРЦ міста Острога» Острозьк'!N17+'7. «Соснівський ІРЦ» Березнівсь'!N17+'8. «Балашівський ІРЦ» Березнівс'!N17+'9. «Володимирецький ІРЦ» Володи'!N17+'10. «Гощанський ІРЦ» Гощанської'!N17+'11. «Демидівський ІРЦ» Демидівс'!N17+'12. «Дубенський ІРЦ» Дубенської'!N17+'13. «Дубровицький ІРЦ» Дубровиц'!N17+'14. «Зарічненський ІРЦ» Зарічне'!N17+'15. «Здолбунівський ІРЦ» Здолбу'!N17+'16. «Корецький ІРЦ» Корецької Р'!N17+'17. «Костопільський ІРЦ № 1» Ко'!N17+'18. «Млинівський ІРЦ» Млинівськ'!N17+'19. «Радивилівський ІРЦ» Радиви'!N17+'20. «ІРЦ» Рівненської РР'!N17+'21. «Рокитнівський ІРЦ» Рокитні'!N17+'22. «Сарненський ІРЦ» Сарненськ'!N17+'23. «Степанський ІРЦ» Сарненськ'!N17+'24. «Клеванський ІРЦ» Клеванськ'!N17+'25. «ІРЦ» Клесівської СР'!N17+'26. «Немовицький ІРЦ» Немовицьк'!N17+'27. «Старосільський ІРЦ» Старос'!N17)</f>
        <v>0</v>
      </c>
      <c r="O17" s="47">
        <f>SUM('2. «Рівненський ІРЦ № 2» Рівнен'!O17+'1. Рівненський ІРЦ Рівненської '!O17+'3.«ІРЦ» Дубенської МР '!O17+'6. «Березнівський ІРЦ» Березнів'!O17+'4.«Вараський ІРЦ» Вараської МР'!O17+'5. «ІРЦ міста Острога» Острозьк'!O17+'7. «Соснівський ІРЦ» Березнівсь'!O17+'8. «Балашівський ІРЦ» Березнівс'!O17+'9. «Володимирецький ІРЦ» Володи'!O17+'10. «Гощанський ІРЦ» Гощанської'!O17+'11. «Демидівський ІРЦ» Демидівс'!O17+'12. «Дубенський ІРЦ» Дубенської'!O17+'13. «Дубровицький ІРЦ» Дубровиц'!O17+'14. «Зарічненський ІРЦ» Зарічне'!O17+'15. «Здолбунівський ІРЦ» Здолбу'!O17+'16. «Корецький ІРЦ» Корецької Р'!O17+'17. «Костопільський ІРЦ № 1» Ко'!O17+'18. «Млинівський ІРЦ» Млинівськ'!O17+'19. «Радивилівський ІРЦ» Радиви'!O17+'20. «ІРЦ» Рівненської РР'!O17+'21. «Рокитнівський ІРЦ» Рокитні'!O17+'22. «Сарненський ІРЦ» Сарненськ'!O17+'23. «Степанський ІРЦ» Сарненськ'!O17+'24. «Клеванський ІРЦ» Клеванськ'!O17+'25. «ІРЦ» Клесівської СР'!O17+'26. «Немовицький ІРЦ» Немовицьк'!O17+'27. «Старосільський ІРЦ» Старос'!O17)</f>
        <v>1</v>
      </c>
      <c r="P17" s="47">
        <f>SUM('2. «Рівненський ІРЦ № 2» Рівнен'!P17+'1. Рівненський ІРЦ Рівненської '!P17+'3.«ІРЦ» Дубенської МР '!P17+'6. «Березнівський ІРЦ» Березнів'!P17+'4.«Вараський ІРЦ» Вараської МР'!P17+'5. «ІРЦ міста Острога» Острозьк'!P17+'7. «Соснівський ІРЦ» Березнівсь'!P17+'8. «Балашівський ІРЦ» Березнівс'!P17+'9. «Володимирецький ІРЦ» Володи'!P17+'10. «Гощанський ІРЦ» Гощанської'!P17+'11. «Демидівський ІРЦ» Демидівс'!P17+'12. «Дубенський ІРЦ» Дубенської'!P17+'13. «Дубровицький ІРЦ» Дубровиц'!P17+'14. «Зарічненський ІРЦ» Зарічне'!P17+'15. «Здолбунівський ІРЦ» Здолбу'!P17+'16. «Корецький ІРЦ» Корецької Р'!P17+'17. «Костопільський ІРЦ № 1» Ко'!P17+'18. «Млинівський ІРЦ» Млинівськ'!P17+'19. «Радивилівський ІРЦ» Радиви'!P17+'20. «ІРЦ» Рівненської РР'!P17+'21. «Рокитнівський ІРЦ» Рокитні'!P17+'22. «Сарненський ІРЦ» Сарненськ'!P17+'23. «Степанський ІРЦ» Сарненськ'!P17+'24. «Клеванський ІРЦ» Клеванськ'!P17+'25. «ІРЦ» Клесівської СР'!P17+'26. «Немовицький ІРЦ» Немовицьк'!P17+'27. «Старосільський ІРЦ» Старос'!P17)</f>
        <v>18</v>
      </c>
      <c r="Q17" s="47">
        <f>SUM('2. «Рівненський ІРЦ № 2» Рівнен'!Q17+'1. Рівненський ІРЦ Рівненської '!Q17+'3.«ІРЦ» Дубенської МР '!Q17+'6. «Березнівський ІРЦ» Березнів'!Q17+'4.«Вараський ІРЦ» Вараської МР'!Q17+'5. «ІРЦ міста Острога» Острозьк'!Q17+'7. «Соснівський ІРЦ» Березнівсь'!Q17+'8. «Балашівський ІРЦ» Березнівс'!Q17+'9. «Володимирецький ІРЦ» Володи'!Q17+'10. «Гощанський ІРЦ» Гощанської'!Q17+'11. «Демидівський ІРЦ» Демидівс'!Q17+'12. «Дубенський ІРЦ» Дубенської'!Q17+'13. «Дубровицький ІРЦ» Дубровиц'!Q17+'14. «Зарічненський ІРЦ» Зарічне'!Q17+'15. «Здолбунівський ІРЦ» Здолбу'!Q17+'16. «Корецький ІРЦ» Корецької Р'!Q17+'17. «Костопільський ІРЦ № 1» Ко'!Q17+'18. «Млинівський ІРЦ» Млинівськ'!Q17+'19. «Радивилівський ІРЦ» Радиви'!Q17+'20. «ІРЦ» Рівненської РР'!Q17+'21. «Рокитнівський ІРЦ» Рокитні'!Q17+'22. «Сарненський ІРЦ» Сарненськ'!Q17+'23. «Степанський ІРЦ» Сарненськ'!Q17+'24. «Клеванський ІРЦ» Клеванськ'!Q17+'25. «ІРЦ» Клесівської СР'!Q17+'26. «Немовицький ІРЦ» Немовицьк'!Q17+'27. «Старосільський ІРЦ» Старос'!Q17)</f>
        <v>11</v>
      </c>
      <c r="R17" s="47">
        <f>SUM('2. «Рівненський ІРЦ № 2» Рівнен'!R17+'1. Рівненський ІРЦ Рівненської '!R17+'3.«ІРЦ» Дубенської МР '!R17+'6. «Березнівський ІРЦ» Березнів'!R17+'4.«Вараський ІРЦ» Вараської МР'!R17+'5. «ІРЦ міста Острога» Острозьк'!R17+'7. «Соснівський ІРЦ» Березнівсь'!R17+'8. «Балашівський ІРЦ» Березнівс'!R17+'9. «Володимирецький ІРЦ» Володи'!R17+'10. «Гощанський ІРЦ» Гощанської'!R17+'11. «Демидівський ІРЦ» Демидівс'!R17+'12. «Дубенський ІРЦ» Дубенської'!R17+'13. «Дубровицький ІРЦ» Дубровиц'!R17+'14. «Зарічненський ІРЦ» Зарічне'!R17+'15. «Здолбунівський ІРЦ» Здолбу'!R17+'16. «Корецький ІРЦ» Корецької Р'!R17+'17. «Костопільський ІРЦ № 1» Ко'!R17+'18. «Млинівський ІРЦ» Млинівськ'!R17+'19. «Радивилівський ІРЦ» Радиви'!R17+'20. «ІРЦ» Рівненської РР'!R17+'21. «Рокитнівський ІРЦ» Рокитні'!R17+'22. «Сарненський ІРЦ» Сарненськ'!R17+'23. «Степанський ІРЦ» Сарненськ'!R17+'24. «Клеванський ІРЦ» Клеванськ'!R17+'25. «ІРЦ» Клесівської СР'!R17+'26. «Немовицький ІРЦ» Немовицьк'!R17+'27. «Старосільський ІРЦ» Старос'!R17)</f>
        <v>7</v>
      </c>
      <c r="S17" s="47">
        <f>SUM('2. «Рівненський ІРЦ № 2» Рівнен'!S17+'1. Рівненський ІРЦ Рівненської '!S17+'3.«ІРЦ» Дубенської МР '!S17+'6. «Березнівський ІРЦ» Березнів'!S17+'4.«Вараський ІРЦ» Вараської МР'!S17+'5. «ІРЦ міста Острога» Острозьк'!S17+'7. «Соснівський ІРЦ» Березнівсь'!S17+'8. «Балашівський ІРЦ» Березнівс'!S17+'9. «Володимирецький ІРЦ» Володи'!S17+'10. «Гощанський ІРЦ» Гощанської'!S17+'11. «Демидівський ІРЦ» Демидівс'!S17+'12. «Дубенський ІРЦ» Дубенської'!S17+'13. «Дубровицький ІРЦ» Дубровиц'!S17+'14. «Зарічненський ІРЦ» Зарічне'!S17+'15. «Здолбунівський ІРЦ» Здолбу'!S17+'16. «Корецький ІРЦ» Корецької Р'!S17+'17. «Костопільський ІРЦ № 1» Ко'!S17+'18. «Млинівський ІРЦ» Млинівськ'!S17+'19. «Радивилівський ІРЦ» Радиви'!S17+'20. «ІРЦ» Рівненської РР'!S17+'21. «Рокитнівський ІРЦ» Рокитні'!S17+'22. «Сарненський ІРЦ» Сарненськ'!S17+'23. «Степанський ІРЦ» Сарненськ'!S17+'24. «Клеванський ІРЦ» Клеванськ'!S17+'25. «ІРЦ» Клесівської СР'!S17+'26. «Немовицький ІРЦ» Немовицьк'!S17+'27. «Старосільський ІРЦ» Старос'!S17)</f>
        <v>57</v>
      </c>
      <c r="T17" s="47">
        <f>SUM('2. «Рівненський ІРЦ № 2» Рівнен'!T17+'1. Рівненський ІРЦ Рівненської '!T17+'3.«ІРЦ» Дубенської МР '!T17+'6. «Березнівський ІРЦ» Березнів'!T17+'4.«Вараський ІРЦ» Вараської МР'!T17+'5. «ІРЦ міста Острога» Острозьк'!T17+'7. «Соснівський ІРЦ» Березнівсь'!T17+'8. «Балашівський ІРЦ» Березнівс'!T17+'9. «Володимирецький ІРЦ» Володи'!T17+'10. «Гощанський ІРЦ» Гощанської'!T17+'11. «Демидівський ІРЦ» Демидівс'!T17+'12. «Дубенський ІРЦ» Дубенської'!T17+'13. «Дубровицький ІРЦ» Дубровиц'!T17+'14. «Зарічненський ІРЦ» Зарічне'!T17+'15. «Здолбунівський ІРЦ» Здолбу'!T17+'16. «Корецький ІРЦ» Корецької Р'!T17+'17. «Костопільський ІРЦ № 1» Ко'!T17+'18. «Млинівський ІРЦ» Млинівськ'!T17+'19. «Радивилівський ІРЦ» Радиви'!T17+'20. «ІРЦ» Рівненської РР'!T17+'21. «Рокитнівський ІРЦ» Рокитні'!T17+'22. «Сарненський ІРЦ» Сарненськ'!T17+'23. «Степанський ІРЦ» Сарненськ'!T17+'24. «Клеванський ІРЦ» Клеванськ'!T17+'25. «ІРЦ» Клесівської СР'!T17+'26. «Немовицький ІРЦ» Немовицьк'!T17+'27. «Старосільський ІРЦ» Старос'!T17)</f>
        <v>25</v>
      </c>
      <c r="U17" s="47">
        <f>SUM('2. «Рівненський ІРЦ № 2» Рівнен'!U17+'1. Рівненський ІРЦ Рівненської '!U17+'3.«ІРЦ» Дубенської МР '!U17+'6. «Березнівський ІРЦ» Березнів'!U17+'4.«Вараський ІРЦ» Вараської МР'!U17+'5. «ІРЦ міста Острога» Острозьк'!U17+'7. «Соснівський ІРЦ» Березнівсь'!U17+'8. «Балашівський ІРЦ» Березнівс'!U17+'9. «Володимирецький ІРЦ» Володи'!U17+'10. «Гощанський ІРЦ» Гощанської'!U17+'11. «Демидівський ІРЦ» Демидівс'!U17+'12. «Дубенський ІРЦ» Дубенської'!U17+'13. «Дубровицький ІРЦ» Дубровиц'!U17+'14. «Зарічненський ІРЦ» Зарічне'!U17+'15. «Здолбунівський ІРЦ» Здолбу'!U17+'16. «Корецький ІРЦ» Корецької Р'!U17+'17. «Костопільський ІРЦ № 1» Ко'!U17+'18. «Млинівський ІРЦ» Млинівськ'!U17+'19. «Радивилівський ІРЦ» Радиви'!U17+'20. «ІРЦ» Рівненської РР'!U17+'21. «Рокитнівський ІРЦ» Рокитні'!U17+'22. «Сарненський ІРЦ» Сарненськ'!U17+'23. «Степанський ІРЦ» Сарненськ'!U17+'24. «Клеванський ІРЦ» Клеванськ'!U17+'25. «ІРЦ» Клесівської СР'!U17+'26. «Немовицький ІРЦ» Немовицьк'!U17+'27. «Старосільський ІРЦ» Старос'!U17)</f>
        <v>4</v>
      </c>
      <c r="V17" s="47">
        <f>SUM('2. «Рівненський ІРЦ № 2» Рівнен'!V17+'1. Рівненський ІРЦ Рівненської '!V17+'3.«ІРЦ» Дубенської МР '!V17+'6. «Березнівський ІРЦ» Березнів'!V17+'4.«Вараський ІРЦ» Вараської МР'!V17+'5. «ІРЦ міста Острога» Острозьк'!V17+'7. «Соснівський ІРЦ» Березнівсь'!V17+'8. «Балашівський ІРЦ» Березнівс'!V17+'9. «Володимирецький ІРЦ» Володи'!V17+'10. «Гощанський ІРЦ» Гощанської'!V17+'11. «Демидівський ІРЦ» Демидівс'!V17+'12. «Дубенський ІРЦ» Дубенської'!V17+'13. «Дубровицький ІРЦ» Дубровиц'!V17+'14. «Зарічненський ІРЦ» Зарічне'!V17+'15. «Здолбунівський ІРЦ» Здолбу'!V17+'16. «Корецький ІРЦ» Корецької Р'!V17+'17. «Костопільський ІРЦ № 1» Ко'!V17+'18. «Млинівський ІРЦ» Млинівськ'!V17+'19. «Радивилівський ІРЦ» Радиви'!V17+'20. «ІРЦ» Рівненської РР'!V17+'21. «Рокитнівський ІРЦ» Рокитні'!V17+'22. «Сарненський ІРЦ» Сарненськ'!V17+'23. «Степанський ІРЦ» Сарненськ'!V17+'24. «Клеванський ІРЦ» Клеванськ'!V17+'25. «ІРЦ» Клесівської СР'!V17+'26. «Немовицький ІРЦ» Немовицьк'!V17+'27. «Старосільський ІРЦ» Старос'!V17)</f>
        <v>0</v>
      </c>
      <c r="W17" s="47">
        <f>SUM('2. «Рівненський ІРЦ № 2» Рівнен'!W17+'1. Рівненський ІРЦ Рівненської '!W17+'3.«ІРЦ» Дубенської МР '!W17+'6. «Березнівський ІРЦ» Березнів'!W17+'4.«Вараський ІРЦ» Вараської МР'!W17+'5. «ІРЦ міста Острога» Острозьк'!W17+'7. «Соснівський ІРЦ» Березнівсь'!W17+'8. «Балашівський ІРЦ» Березнівс'!W17+'9. «Володимирецький ІРЦ» Володи'!W17+'10. «Гощанський ІРЦ» Гощанської'!W17+'11. «Демидівський ІРЦ» Демидівс'!W17+'12. «Дубенський ІРЦ» Дубенської'!W17+'13. «Дубровицький ІРЦ» Дубровиц'!W17+'14. «Зарічненський ІРЦ» Зарічне'!W17+'15. «Здолбунівський ІРЦ» Здолбу'!W17+'16. «Корецький ІРЦ» Корецької Р'!W17+'17. «Костопільський ІРЦ № 1» Ко'!W17+'18. «Млинівський ІРЦ» Млинівськ'!W17+'19. «Радивилівський ІРЦ» Радиви'!W17+'20. «ІРЦ» Рівненської РР'!W17+'21. «Рокитнівський ІРЦ» Рокитні'!W17+'22. «Сарненський ІРЦ» Сарненськ'!W17+'23. «Степанський ІРЦ» Сарненськ'!W17+'24. «Клеванський ІРЦ» Клеванськ'!W17+'25. «ІРЦ» Клесівської СР'!W17+'26. «Немовицький ІРЦ» Немовицьк'!W17+'27. «Старосільський ІРЦ» Старос'!W17)</f>
        <v>4</v>
      </c>
      <c r="X17" s="44">
        <f t="shared" si="1"/>
        <v>75</v>
      </c>
    </row>
    <row r="18" ht="18.0" customHeight="1">
      <c r="A18" s="40" t="s">
        <v>48</v>
      </c>
      <c r="B18" s="8"/>
      <c r="C18" s="24" t="s">
        <v>49</v>
      </c>
      <c r="D18" s="29">
        <f>SUM('2. «Рівненський ІРЦ № 2» Рівнен'!D18+'1. Рівненський ІРЦ Рівненської '!D18+'3.«ІРЦ» Дубенської МР '!D18+'6. «Березнівський ІРЦ» Березнів'!D18+'4.«Вараський ІРЦ» Вараської МР'!D18+'5. «ІРЦ міста Острога» Острозьк'!D18+'7. «Соснівський ІРЦ» Березнівсь'!D18+'8. «Балашівський ІРЦ» Березнівс'!D18+'9. «Володимирецький ІРЦ» Володи'!D18+'10. «Гощанський ІРЦ» Гощанської'!D18+'11. «Демидівський ІРЦ» Демидівс'!D18+'12. «Дубенський ІРЦ» Дубенської'!D18+'13. «Дубровицький ІРЦ» Дубровиц'!D18+'14. «Зарічненський ІРЦ» Зарічне'!D18+'15. «Здолбунівський ІРЦ» Здолбу'!D18+'16. «Корецький ІРЦ» Корецької Р'!D18+'17. «Костопільський ІРЦ № 1» Ко'!D18+'18. «Млинівський ІРЦ» Млинівськ'!D18+'19. «Радивилівський ІРЦ» Радиви'!D18+'20. «ІРЦ» Рівненської РР'!D18+'21. «Рокитнівський ІРЦ» Рокитні'!D18+'22. «Сарненський ІРЦ» Сарненськ'!D18+'23. «Степанський ІРЦ» Сарненськ'!D18+'24. «Клеванський ІРЦ» Клеванськ'!D18+'25. «ІРЦ» Клесівської СР'!D18+'26. «Немовицький ІРЦ» Немовицьк'!D18+'27. «Старосільський ІРЦ» Старос'!D18)</f>
        <v>1188</v>
      </c>
      <c r="E18" s="29">
        <f>SUM('2. «Рівненський ІРЦ № 2» Рівнен'!E18+'1. Рівненський ІРЦ Рівненської '!E18+'3.«ІРЦ» Дубенської МР '!E18+'6. «Березнівський ІРЦ» Березнів'!E18+'4.«Вараський ІРЦ» Вараської МР'!E18+'5. «ІРЦ міста Острога» Острозьк'!E18+'7. «Соснівський ІРЦ» Березнівсь'!E18+'8. «Балашівський ІРЦ» Березнівс'!E18+'9. «Володимирецький ІРЦ» Володи'!E18+'10. «Гощанський ІРЦ» Гощанської'!E18+'11. «Демидівський ІРЦ» Демидівс'!E18+'12. «Дубенський ІРЦ» Дубенської'!E18+'13. «Дубровицький ІРЦ» Дубровиц'!E18+'14. «Зарічненський ІРЦ» Зарічне'!E18+'15. «Здолбунівський ІРЦ» Здолбу'!E18+'16. «Корецький ІРЦ» Корецької Р'!E18+'17. «Костопільський ІРЦ № 1» Ко'!E18+'18. «Млинівський ІРЦ» Млинівськ'!E18+'19. «Радивилівський ІРЦ» Радиви'!E18+'20. «ІРЦ» Рівненської РР'!E18+'21. «Рокитнівський ІРЦ» Рокитні'!E18+'22. «Сарненський ІРЦ» Сарненськ'!E18+'23. «Степанський ІРЦ» Сарненськ'!E18+'24. «Клеванський ІРЦ» Клеванськ'!E18+'25. «ІРЦ» Клесівської СР'!E18+'26. «Немовицький ІРЦ» Немовицьк'!E18+'27. «Старосільський ІРЦ» Старос'!E18)</f>
        <v>1250</v>
      </c>
      <c r="F18" s="29">
        <f>SUM('2. «Рівненський ІРЦ № 2» Рівнен'!F18+'1. Рівненський ІРЦ Рівненської '!F18+'3.«ІРЦ» Дубенської МР '!F18+'6. «Березнівський ІРЦ» Березнів'!F18+'4.«Вараський ІРЦ» Вараської МР'!F18+'5. «ІРЦ міста Острога» Острозьк'!F18+'7. «Соснівський ІРЦ» Березнівсь'!F18+'8. «Балашівський ІРЦ» Березнівс'!F18+'9. «Володимирецький ІРЦ» Володи'!F18+'10. «Гощанський ІРЦ» Гощанської'!F18+'11. «Демидівський ІРЦ» Демидівс'!F18+'12. «Дубенський ІРЦ» Дубенської'!F18+'13. «Дубровицький ІРЦ» Дубровиц'!F18+'14. «Зарічненський ІРЦ» Зарічне'!F18+'15. «Здолбунівський ІРЦ» Здолбу'!F18+'16. «Корецький ІРЦ» Корецької Р'!F18+'17. «Костопільський ІРЦ № 1» Ко'!F18+'18. «Млинівський ІРЦ» Млинівськ'!F18+'19. «Радивилівський ІРЦ» Радиви'!F18+'20. «ІРЦ» Рівненської РР'!F18+'21. «Рокитнівський ІРЦ» Рокитні'!F18+'22. «Сарненський ІРЦ» Сарненськ'!F18+'23. «Степанський ІРЦ» Сарненськ'!F18+'24. «Клеванський ІРЦ» Клеванськ'!F18+'25. «ІРЦ» Клесівської СР'!F18+'26. «Немовицький ІРЦ» Немовицьк'!F18+'27. «Старосільський ІРЦ» Старос'!F18)</f>
        <v>658</v>
      </c>
      <c r="G18" s="29">
        <f>SUM('2. «Рівненський ІРЦ № 2» Рівнен'!G18+'1. Рівненський ІРЦ Рівненської '!G18+'3.«ІРЦ» Дубенської МР '!G18+'6. «Березнівський ІРЦ» Березнів'!G18+'4.«Вараський ІРЦ» Вараської МР'!G18+'5. «ІРЦ міста Острога» Острозьк'!G18+'7. «Соснівський ІРЦ» Березнівсь'!G18+'8. «Балашівський ІРЦ» Березнівс'!G18+'9. «Володимирецький ІРЦ» Володи'!G18+'10. «Гощанський ІРЦ» Гощанської'!G18+'11. «Демидівський ІРЦ» Демидівс'!G18+'12. «Дубенський ІРЦ» Дубенської'!G18+'13. «Дубровицький ІРЦ» Дубровиц'!G18+'14. «Зарічненський ІРЦ» Зарічне'!G18+'15. «Здолбунівський ІРЦ» Здолбу'!G18+'16. «Корецький ІРЦ» Корецької Р'!G18+'17. «Костопільський ІРЦ № 1» Ко'!G18+'18. «Млинівський ІРЦ» Млинівськ'!G18+'19. «Радивилівський ІРЦ» Радиви'!G18+'20. «ІРЦ» Рівненської РР'!G18+'21. «Рокитнівський ІРЦ» Рокитні'!G18+'22. «Сарненський ІРЦ» Сарненськ'!G18+'23. «Степанський ІРЦ» Сарненськ'!G18+'24. «Клеванський ІРЦ» Клеванськ'!G18+'25. «ІРЦ» Клесівської СР'!G18+'26. «Немовицький ІРЦ» Немовицьк'!G18+'27. «Старосільський ІРЦ» Старос'!G18)</f>
        <v>592</v>
      </c>
      <c r="H18" s="29">
        <f>SUM('2. «Рівненський ІРЦ № 2» Рівнен'!H18+'1. Рівненський ІРЦ Рівненської '!H18+'3.«ІРЦ» Дубенської МР '!H18+'6. «Березнівський ІРЦ» Березнів'!H18+'4.«Вараський ІРЦ» Вараської МР'!H18+'5. «ІРЦ міста Острога» Острозьк'!H18+'7. «Соснівський ІРЦ» Березнівсь'!H18+'8. «Балашівський ІРЦ» Березнівс'!H18+'9. «Володимирецький ІРЦ» Володи'!H18+'10. «Гощанський ІРЦ» Гощанської'!H18+'11. «Демидівський ІРЦ» Демидівс'!H18+'12. «Дубенський ІРЦ» Дубенської'!H18+'13. «Дубровицький ІРЦ» Дубровиц'!H18+'14. «Зарічненський ІРЦ» Зарічне'!H18+'15. «Здолбунівський ІРЦ» Здолбу'!H18+'16. «Корецький ІРЦ» Корецької Р'!H18+'17. «Костопільський ІРЦ № 1» Ко'!H18+'18. «Млинівський ІРЦ» Млинівськ'!H18+'19. «Радивилівський ІРЦ» Радиви'!H18+'20. «ІРЦ» Рівненської РР'!H18+'21. «Рокитнівський ІРЦ» Рокитні'!H18+'22. «Сарненський ІРЦ» Сарненськ'!H18+'23. «Степанський ІРЦ» Сарненськ'!H18+'24. «Клеванський ІРЦ» Клеванськ'!H18+'25. «ІРЦ» Клесівської СР'!H18+'26. «Немовицький ІРЦ» Немовицьк'!H18+'27. «Старосільський ІРЦ» Старос'!H18)</f>
        <v>58</v>
      </c>
      <c r="I18" s="29">
        <f>SUM('2. «Рівненський ІРЦ № 2» Рівнен'!I18+'1. Рівненський ІРЦ Рівненської '!I18+'3.«ІРЦ» Дубенської МР '!I18+'6. «Березнівський ІРЦ» Березнів'!I18+'4.«Вараський ІРЦ» Вараської МР'!I18+'5. «ІРЦ міста Острога» Острозьк'!I18+'7. «Соснівський ІРЦ» Березнівсь'!I18+'8. «Балашівський ІРЦ» Березнівс'!I18+'9. «Володимирецький ІРЦ» Володи'!I18+'10. «Гощанський ІРЦ» Гощанської'!I18+'11. «Демидівський ІРЦ» Демидівс'!I18+'12. «Дубенський ІРЦ» Дубенської'!I18+'13. «Дубровицький ІРЦ» Дубровиц'!I18+'14. «Зарічненський ІРЦ» Зарічне'!I18+'15. «Здолбунівський ІРЦ» Здолбу'!I18+'16. «Корецький ІРЦ» Корецької Р'!I18+'17. «Костопільський ІРЦ № 1» Ко'!I18+'18. «Млинівський ІРЦ» Млинівськ'!I18+'19. «Радивилівський ІРЦ» Радиви'!I18+'20. «ІРЦ» Рівненської РР'!I18+'21. «Рокитнівський ІРЦ» Рокитні'!I18+'22. «Сарненський ІРЦ» Сарненськ'!I18+'23. «Степанський ІРЦ» Сарненськ'!I18+'24. «Клеванський ІРЦ» Клеванськ'!I18+'25. «ІРЦ» Клесівської СР'!I18+'26. «Немовицький ІРЦ» Немовицьк'!I18+'27. «Старосільський ІРЦ» Старос'!I18)</f>
        <v>352</v>
      </c>
      <c r="J18" s="29">
        <f>SUM('2. «Рівненський ІРЦ № 2» Рівнен'!J18+'1. Рівненський ІРЦ Рівненської '!J18+'3.«ІРЦ» Дубенської МР '!J18+'6. «Березнівський ІРЦ» Березнів'!J18+'4.«Вараський ІРЦ» Вараської МР'!J18+'5. «ІРЦ міста Острога» Острозьк'!J18+'7. «Соснівський ІРЦ» Березнівсь'!J18+'8. «Балашівський ІРЦ» Березнівс'!J18+'9. «Володимирецький ІРЦ» Володи'!J18+'10. «Гощанський ІРЦ» Гощанської'!J18+'11. «Демидівський ІРЦ» Демидівс'!J18+'12. «Дубенський ІРЦ» Дубенської'!J18+'13. «Дубровицький ІРЦ» Дубровиц'!J18+'14. «Зарічненський ІРЦ» Зарічне'!J18+'15. «Здолбунівський ІРЦ» Здолбу'!J18+'16. «Корецький ІРЦ» Корецької Р'!J18+'17. «Костопільський ІРЦ № 1» Ко'!J18+'18. «Млинівський ІРЦ» Млинівськ'!J18+'19. «Радивилівський ІРЦ» Радиви'!J18+'20. «ІРЦ» Рівненської РР'!J18+'21. «Рокитнівський ІРЦ» Рокитні'!J18+'22. «Сарненський ІРЦ» Сарненськ'!J18+'23. «Степанський ІРЦ» Сарненськ'!J18+'24. «Клеванський ІРЦ» Клеванськ'!J18+'25. «ІРЦ» Клесівської СР'!J18+'26. «Немовицький ІРЦ» Немовицьк'!J18+'27. «Старосільський ІРЦ» Старос'!J18)</f>
        <v>202</v>
      </c>
      <c r="K18" s="29">
        <f>SUM('2. «Рівненський ІРЦ № 2» Рівнен'!K18+'1. Рівненський ІРЦ Рівненської '!K18+'3.«ІРЦ» Дубенської МР '!K18+'6. «Березнівський ІРЦ» Березнів'!K18+'4.«Вараський ІРЦ» Вараської МР'!K18+'5. «ІРЦ міста Острога» Острозьк'!K18+'7. «Соснівський ІРЦ» Березнівсь'!K18+'8. «Балашівський ІРЦ» Березнівс'!K18+'9. «Володимирецький ІРЦ» Володи'!K18+'10. «Гощанський ІРЦ» Гощанської'!K18+'11. «Демидівський ІРЦ» Демидівс'!K18+'12. «Дубенський ІРЦ» Дубенської'!K18+'13. «Дубровицький ІРЦ» Дубровиц'!K18+'14. «Зарічненський ІРЦ» Зарічне'!K18+'15. «Здолбунівський ІРЦ» Здолбу'!K18+'16. «Корецький ІРЦ» Корецької Р'!K18+'17. «Костопільський ІРЦ № 1» Ко'!K18+'18. «Млинівський ІРЦ» Млинівськ'!K18+'19. «Радивилівський ІРЦ» Радиви'!K18+'20. «ІРЦ» Рівненської РР'!K18+'21. «Рокитнівський ІРЦ» Рокитні'!K18+'22. «Сарненський ІРЦ» Сарненськ'!K18+'23. «Степанський ІРЦ» Сарненськ'!K18+'24. «Клеванський ІРЦ» Клеванськ'!K18+'25. «ІРЦ» Клесівської СР'!K18+'26. «Немовицький ІРЦ» Немовицьк'!K18+'27. «Старосільський ІРЦ» Старос'!K18)</f>
        <v>28</v>
      </c>
      <c r="L18" s="104">
        <f>SUM('2. «Рівненський ІРЦ № 2» Рівнен'!L18+'1. Рівненський ІРЦ Рівненської '!L18+'3.«ІРЦ» Дубенської МР '!L18+'6. «Березнівський ІРЦ» Березнів'!L18+'4.«Вараський ІРЦ» Вараської МР'!L18+'5. «ІРЦ міста Острога» Острозьк'!L18+'7. «Соснівський ІРЦ» Березнівсь'!L18+'8. «Балашівський ІРЦ» Березнівс'!L18+'9. «Володимирецький ІРЦ» Володи'!L18+'10. «Гощанський ІРЦ» Гощанської'!L18+'11. «Демидівський ІРЦ» Демидівс'!L18+'12. «Дубенський ІРЦ» Дубенської'!L18+'13. «Дубровицький ІРЦ» Дубровиц'!L18+'14. «Зарічненський ІРЦ» Зарічне'!L18+'15. «Здолбунівський ІРЦ» Здолбу'!L18+'16. «Корецький ІРЦ» Корецької Р'!L18+'17. «Костопільський ІРЦ № 1» Ко'!L18+'18. «Млинівський ІРЦ» Млинівськ'!L18+'19. «Радивилівський ІРЦ» Радиви'!L18+'20. «ІРЦ» Рівненської РР'!L18+'21. «Рокитнівський ІРЦ» Рокитні'!L18+'22. «Сарненський ІРЦ» Сарненськ'!L18+'23. «Степанський ІРЦ» Сарненськ'!L18+'24. «Клеванський ІРЦ» Клеванськ'!L18+'25. «ІРЦ» Клесівської СР'!L18+'26. «Немовицький ІРЦ» Немовицьк'!L18+'27. «Старосільський ІРЦ» Старос'!L18)</f>
        <v>55</v>
      </c>
      <c r="M18" s="29">
        <f>SUM('2. «Рівненський ІРЦ № 2» Рівнен'!M18+'1. Рівненський ІРЦ Рівненської '!M18+'3.«ІРЦ» Дубенської МР '!M18+'6. «Березнівський ІРЦ» Березнів'!M18+'4.«Вараський ІРЦ» Вараської МР'!M18+'5. «ІРЦ міста Острога» Острозьк'!M18+'7. «Соснівський ІРЦ» Березнівсь'!M18+'8. «Балашівський ІРЦ» Березнівс'!M18+'9. «Володимирецький ІРЦ» Володи'!M18+'10. «Гощанський ІРЦ» Гощанської'!M18+'11. «Демидівський ІРЦ» Демидівс'!M18+'12. «Дубенський ІРЦ» Дубенської'!M18+'13. «Дубровицький ІРЦ» Дубровиц'!M18+'14. «Зарічненський ІРЦ» Зарічне'!M18+'15. «Здолбунівський ІРЦ» Здолбу'!M18+'16. «Корецький ІРЦ» Корецької Р'!M18+'17. «Костопільський ІРЦ № 1» Ко'!M18+'18. «Млинівський ІРЦ» Млинівськ'!M18+'19. «Радивилівський ІРЦ» Радиви'!M18+'20. «ІРЦ» Рівненської РР'!M18+'21. «Рокитнівський ІРЦ» Рокитні'!M18+'22. «Сарненський ІРЦ» Сарненськ'!M18+'23. «Степанський ІРЦ» Сарненськ'!M18+'24. «Клеванський ІРЦ» Клеванськ'!M18+'25. «ІРЦ» Клесівської СР'!M18+'26. «Немовицький ІРЦ» Немовицьк'!M18+'27. «Старосільський ІРЦ» Старос'!M18)</f>
        <v>0</v>
      </c>
      <c r="N18" s="29">
        <f>SUM('2. «Рівненський ІРЦ № 2» Рівнен'!N18+'1. Рівненський ІРЦ Рівненської '!N18+'3.«ІРЦ» Дубенської МР '!N18+'6. «Березнівський ІРЦ» Березнів'!N18+'4.«Вараський ІРЦ» Вараської МР'!N18+'5. «ІРЦ міста Острога» Острозьк'!N18+'7. «Соснівський ІРЦ» Березнівсь'!N18+'8. «Балашівський ІРЦ» Березнівс'!N18+'9. «Володимирецький ІРЦ» Володи'!N18+'10. «Гощанський ІРЦ» Гощанської'!N18+'11. «Демидівський ІРЦ» Демидівс'!N18+'12. «Дубенський ІРЦ» Дубенської'!N18+'13. «Дубровицький ІРЦ» Дубровиц'!N18+'14. «Зарічненський ІРЦ» Зарічне'!N18+'15. «Здолбунівський ІРЦ» Здолбу'!N18+'16. «Корецький ІРЦ» Корецької Р'!N18+'17. «Костопільський ІРЦ № 1» Ко'!N18+'18. «Млинівський ІРЦ» Млинівськ'!N18+'19. «Радивилівський ІРЦ» Радиви'!N18+'20. «ІРЦ» Рівненської РР'!N18+'21. «Рокитнівський ІРЦ» Рокитні'!N18+'22. «Сарненський ІРЦ» Сарненськ'!N18+'23. «Степанський ІРЦ» Сарненськ'!N18+'24. «Клеванський ІРЦ» Клеванськ'!N18+'25. «ІРЦ» Клесівської СР'!N18+'26. «Немовицький ІРЦ» Немовицьк'!N18+'27. «Старосільський ІРЦ» Старос'!N18)</f>
        <v>0</v>
      </c>
      <c r="O18" s="29">
        <f>SUM('2. «Рівненський ІРЦ № 2» Рівнен'!O18+'1. Рівненський ІРЦ Рівненської '!O18+'3.«ІРЦ» Дубенської МР '!O18+'6. «Березнівський ІРЦ» Березнів'!O18+'4.«Вараський ІРЦ» Вараської МР'!O18+'5. «ІРЦ міста Острога» Острозьк'!O18+'7. «Соснівський ІРЦ» Березнівсь'!O18+'8. «Балашівський ІРЦ» Березнівс'!O18+'9. «Володимирецький ІРЦ» Володи'!O18+'10. «Гощанський ІРЦ» Гощанської'!O18+'11. «Демидівський ІРЦ» Демидівс'!O18+'12. «Дубенський ІРЦ» Дубенської'!O18+'13. «Дубровицький ІРЦ» Дубровиц'!O18+'14. «Зарічненський ІРЦ» Зарічне'!O18+'15. «Здолбунівський ІРЦ» Здолбу'!O18+'16. «Корецький ІРЦ» Корецької Р'!O18+'17. «Костопільський ІРЦ № 1» Ко'!O18+'18. «Млинівський ІРЦ» Млинівськ'!O18+'19. «Радивилівський ІРЦ» Радиви'!O18+'20. «ІРЦ» Рівненської РР'!O18+'21. «Рокитнівський ІРЦ» Рокитні'!O18+'22. «Сарненський ІРЦ» Сарненськ'!O18+'23. «Степанський ІРЦ» Сарненськ'!O18+'24. «Клеванський ІРЦ» Клеванськ'!O18+'25. «ІРЦ» Клесівської СР'!O18+'26. «Немовицький ІРЦ» Немовицьк'!O18+'27. «Старосільський ІРЦ» Старос'!O18)</f>
        <v>335</v>
      </c>
      <c r="P18" s="29">
        <f>SUM('2. «Рівненський ІРЦ № 2» Рівнен'!P18+'1. Рівненський ІРЦ Рівненської '!P18+'3.«ІРЦ» Дубенської МР '!P18+'6. «Березнівський ІРЦ» Березнів'!P18+'4.«Вараський ІРЦ» Вараської МР'!P18+'5. «ІРЦ міста Острога» Острозьк'!P18+'7. «Соснівський ІРЦ» Березнівсь'!P18+'8. «Балашівський ІРЦ» Березнівс'!P18+'9. «Володимирецький ІРЦ» Володи'!P18+'10. «Гощанський ІРЦ» Гощанської'!P18+'11. «Демидівський ІРЦ» Демидівс'!P18+'12. «Дубенський ІРЦ» Дубенської'!P18+'13. «Дубровицький ІРЦ» Дубровиц'!P18+'14. «Зарічненський ІРЦ» Зарічне'!P18+'15. «Здолбунівський ІРЦ» Здолбу'!P18+'16. «Корецький ІРЦ» Корецької Р'!P18+'17. «Костопільський ІРЦ № 1» Ко'!P18+'18. «Млинівський ІРЦ» Млинівськ'!P18+'19. «Радивилівський ІРЦ» Радиви'!P18+'20. «ІРЦ» Рівненської РР'!P18+'21. «Рокитнівський ІРЦ» Рокитні'!P18+'22. «Сарненський ІРЦ» Сарненськ'!P18+'23. «Степанський ІРЦ» Сарненськ'!P18+'24. «Клеванський ІРЦ» Клеванськ'!P18+'25. «ІРЦ» Клесівської СР'!P18+'26. «Немовицький ІРЦ» Немовицьк'!P18+'27. «Старосільський ІРЦ» Старос'!P18)</f>
        <v>220</v>
      </c>
      <c r="Q18" s="29">
        <f>SUM('2. «Рівненський ІРЦ № 2» Рівнен'!Q18+'1. Рівненський ІРЦ Рівненської '!Q18+'3.«ІРЦ» Дубенської МР '!Q18+'6. «Березнівський ІРЦ» Березнів'!Q18+'4.«Вараський ІРЦ» Вараської МР'!Q18+'5. «ІРЦ міста Острога» Острозьк'!Q18+'7. «Соснівський ІРЦ» Березнівсь'!Q18+'8. «Балашівський ІРЦ» Березнівс'!Q18+'9. «Володимирецький ІРЦ» Володи'!Q18+'10. «Гощанський ІРЦ» Гощанської'!Q18+'11. «Демидівський ІРЦ» Демидівс'!Q18+'12. «Дубенський ІРЦ» Дубенської'!Q18+'13. «Дубровицький ІРЦ» Дубровиц'!Q18+'14. «Зарічненський ІРЦ» Зарічне'!Q18+'15. «Здолбунівський ІРЦ» Здолбу'!Q18+'16. «Корецький ІРЦ» Корецької Р'!Q18+'17. «Костопільський ІРЦ № 1» Ко'!Q18+'18. «Млинівський ІРЦ» Млинівськ'!Q18+'19. «Радивилівський ІРЦ» Радиви'!Q18+'20. «ІРЦ» Рівненської РР'!Q18+'21. «Рокитнівський ІРЦ» Рокитні'!Q18+'22. «Сарненський ІРЦ» Сарненськ'!Q18+'23. «Степанський ІРЦ» Сарненськ'!Q18+'24. «Клеванський ІРЦ» Клеванськ'!Q18+'25. «ІРЦ» Клесівської СР'!Q18+'26. «Немовицький ІРЦ» Немовицьк'!Q18+'27. «Старосільський ІРЦ» Старос'!Q18)</f>
        <v>193</v>
      </c>
      <c r="R18" s="29">
        <f>SUM('2. «Рівненський ІРЦ № 2» Рівнен'!R18+'1. Рівненський ІРЦ Рівненської '!R18+'3.«ІРЦ» Дубенської МР '!R18+'6. «Березнівський ІРЦ» Березнів'!R18+'4.«Вараський ІРЦ» Вараської МР'!R18+'5. «ІРЦ міста Острога» Острозьк'!R18+'7. «Соснівський ІРЦ» Березнівсь'!R18+'8. «Балашівський ІРЦ» Березнівс'!R18+'9. «Володимирецький ІРЦ» Володи'!R18+'10. «Гощанський ІРЦ» Гощанської'!R18+'11. «Демидівський ІРЦ» Демидівс'!R18+'12. «Дубенський ІРЦ» Дубенської'!R18+'13. «Дубровицький ІРЦ» Дубровиц'!R18+'14. «Зарічненський ІРЦ» Зарічне'!R18+'15. «Здолбунівський ІРЦ» Здолбу'!R18+'16. «Корецький ІРЦ» Корецької Р'!R18+'17. «Костопільський ІРЦ № 1» Ко'!R18+'18. «Млинівський ІРЦ» Млинівськ'!R18+'19. «Радивилівський ІРЦ» Радиви'!R18+'20. «ІРЦ» Рівненської РР'!R18+'21. «Рокитнівський ІРЦ» Рокитні'!R18+'22. «Сарненський ІРЦ» Сарненськ'!R18+'23. «Степанський ІРЦ» Сарненськ'!R18+'24. «Клеванський ІРЦ» Клеванськ'!R18+'25. «ІРЦ» Клесівської СР'!R18+'26. «Немовицький ІРЦ» Немовицьк'!R18+'27. «Старосільський ІРЦ» Старос'!R18)</f>
        <v>27</v>
      </c>
      <c r="S18" s="29">
        <f>SUM('2. «Рівненський ІРЦ № 2» Рівнен'!S18+'1. Рівненський ІРЦ Рівненської '!S18+'3.«ІРЦ» Дубенської МР '!S18+'6. «Березнівський ІРЦ» Березнів'!S18+'4.«Вараський ІРЦ» Вараської МР'!S18+'5. «ІРЦ міста Острога» Острозьк'!S18+'7. «Соснівський ІРЦ» Березнівсь'!S18+'8. «Балашівський ІРЦ» Березнівс'!S18+'9. «Володимирецький ІРЦ» Володи'!S18+'10. «Гощанський ІРЦ» Гощанської'!S18+'11. «Демидівський ІРЦ» Демидівс'!S18+'12. «Дубенський ІРЦ» Дубенської'!S18+'13. «Дубровицький ІРЦ» Дубровиц'!S18+'14. «Зарічненський ІРЦ» Зарічне'!S18+'15. «Здолбунівський ІРЦ» Здолбу'!S18+'16. «Корецький ІРЦ» Корецької Р'!S18+'17. «Костопільський ІРЦ № 1» Ко'!S18+'18. «Млинівський ІРЦ» Млинівськ'!S18+'19. «Радивилівський ІРЦ» Радиви'!S18+'20. «ІРЦ» Рівненської РР'!S18+'21. «Рокитнівський ІРЦ» Рокитні'!S18+'22. «Сарненський ІРЦ» Сарненськ'!S18+'23. «Степанський ІРЦ» Сарненськ'!S18+'24. «Клеванський ІРЦ» Клеванськ'!S18+'25. «ІРЦ» Клесівської СР'!S18+'26. «Немовицький ІРЦ» Немовицьк'!S18+'27. «Старосільський ІРЦ» Старос'!S18)</f>
        <v>172</v>
      </c>
      <c r="T18" s="29">
        <f>SUM('2. «Рівненський ІРЦ № 2» Рівнен'!T18+'1. Рівненський ІРЦ Рівненської '!T18+'3.«ІРЦ» Дубенської МР '!T18+'6. «Березнівський ІРЦ» Березнів'!T18+'4.«Вараський ІРЦ» Вараської МР'!T18+'5. «ІРЦ міста Острога» Острозьк'!T18+'7. «Соснівський ІРЦ» Березнівсь'!T18+'8. «Балашівський ІРЦ» Березнівс'!T18+'9. «Володимирецький ІРЦ» Володи'!T18+'10. «Гощанський ІРЦ» Гощанської'!T18+'11. «Демидівський ІРЦ» Демидівс'!T18+'12. «Дубенський ІРЦ» Дубенської'!T18+'13. «Дубровицький ІРЦ» Дубровиц'!T18+'14. «Зарічненський ІРЦ» Зарічне'!T18+'15. «Здолбунівський ІРЦ» Здолбу'!T18+'16. «Корецький ІРЦ» Корецької Р'!T18+'17. «Костопільський ІРЦ № 1» Ко'!T18+'18. «Млинівський ІРЦ» Млинівськ'!T18+'19. «Радивилівський ІРЦ» Радиви'!T18+'20. «ІРЦ» Рівненської РР'!T18+'21. «Рокитнівський ІРЦ» Рокитні'!T18+'22. «Сарненський ІРЦ» Сарненськ'!T18+'23. «Степанський ІРЦ» Сарненськ'!T18+'24. «Клеванський ІРЦ» Клеванськ'!T18+'25. «ІРЦ» Клесівської СР'!T18+'26. «Немовицький ІРЦ» Немовицьк'!T18+'27. «Старосільський ІРЦ» Старос'!T18)</f>
        <v>420</v>
      </c>
      <c r="U18" s="29">
        <f>SUM('2. «Рівненський ІРЦ № 2» Рівнен'!U18+'1. Рівненський ІРЦ Рівненської '!U18+'3.«ІРЦ» Дубенської МР '!U18+'6. «Березнівський ІРЦ» Березнів'!U18+'4.«Вараський ІРЦ» Вараської МР'!U18+'5. «ІРЦ міста Острога» Острозьк'!U18+'7. «Соснівський ІРЦ» Березнівсь'!U18+'8. «Балашівський ІРЦ» Березнівс'!U18+'9. «Володимирецький ІРЦ» Володи'!U18+'10. «Гощанський ІРЦ» Гощанської'!U18+'11. «Демидівський ІРЦ» Демидівс'!U18+'12. «Дубенський ІРЦ» Дубенської'!U18+'13. «Дубровицький ІРЦ» Дубровиц'!U18+'14. «Зарічненський ІРЦ» Зарічне'!U18+'15. «Здолбунівський ІРЦ» Здолбу'!U18+'16. «Корецький ІРЦ» Корецької Р'!U18+'17. «Костопільський ІРЦ № 1» Ко'!U18+'18. «Млинівський ІРЦ» Млинівськ'!U18+'19. «Радивилівський ІРЦ» Радиви'!U18+'20. «ІРЦ» Рівненської РР'!U18+'21. «Рокитнівський ІРЦ» Рокитні'!U18+'22. «Сарненський ІРЦ» Сарненськ'!U18+'23. «Степанський ІРЦ» Сарненськ'!U18+'24. «Клеванський ІРЦ» Клеванськ'!U18+'25. «ІРЦ» Клесівської СР'!U18+'26. «Немовицький ІРЦ» Немовицьк'!U18+'27. «Старосільський ІРЦ» Старос'!U18)</f>
        <v>44</v>
      </c>
      <c r="V18" s="29">
        <f>SUM('2. «Рівненський ІРЦ № 2» Рівнен'!V18+'1. Рівненський ІРЦ Рівненської '!V18+'3.«ІРЦ» Дубенської МР '!V18+'6. «Березнівський ІРЦ» Березнів'!V18+'4.«Вараський ІРЦ» Вараської МР'!V18+'5. «ІРЦ міста Острога» Острозьк'!V18+'7. «Соснівський ІРЦ» Березнівсь'!V18+'8. «Балашівський ІРЦ» Березнівс'!V18+'9. «Володимирецький ІРЦ» Володи'!V18+'10. «Гощанський ІРЦ» Гощанської'!V18+'11. «Демидівський ІРЦ» Демидівс'!V18+'12. «Дубенський ІРЦ» Дубенської'!V18+'13. «Дубровицький ІРЦ» Дубровиц'!V18+'14. «Зарічненський ІРЦ» Зарічне'!V18+'15. «Здолбунівський ІРЦ» Здолбу'!V18+'16. «Корецький ІРЦ» Корецької Р'!V18+'17. «Костопільський ІРЦ № 1» Ко'!V18+'18. «Млинівський ІРЦ» Млинівськ'!V18+'19. «Радивилівський ІРЦ» Радиви'!V18+'20. «ІРЦ» Рівненської РР'!V18+'21. «Рокитнівський ІРЦ» Рокитні'!V18+'22. «Сарненський ІРЦ» Сарненськ'!V18+'23. «Степанський ІРЦ» Сарненськ'!V18+'24. «Клеванський ІРЦ» Клеванськ'!V18+'25. «ІРЦ» Клесівської СР'!V18+'26. «Немовицький ІРЦ» Немовицьк'!V18+'27. «Старосільський ІРЦ» Старос'!V18)</f>
        <v>11</v>
      </c>
      <c r="W18" s="29">
        <f>SUM('2. «Рівненський ІРЦ № 2» Рівнен'!W18+'1. Рівненський ІРЦ Рівненської '!W18+'3.«ІРЦ» Дубенської МР '!W18+'6. «Березнівський ІРЦ» Березнів'!W18+'4.«Вараський ІРЦ» Вараської МР'!W18+'5. «ІРЦ міста Острога» Острозьк'!W18+'7. «Соснівський ІРЦ» Березнівсь'!W18+'8. «Балашівський ІРЦ» Березнівс'!W18+'9. «Володимирецький ІРЦ» Володи'!W18+'10. «Гощанський ІРЦ» Гощанської'!W18+'11. «Демидівський ІРЦ» Демидівс'!W18+'12. «Дубенський ІРЦ» Дубенської'!W18+'13. «Дубровицький ІРЦ» Дубровиц'!W18+'14. «Зарічненський ІРЦ» Зарічне'!W18+'15. «Здолбунівський ІРЦ» Здолбу'!W18+'16. «Корецький ІРЦ» Корецької Р'!W18+'17. «Костопільський ІРЦ № 1» Ко'!W18+'18. «Млинівський ІРЦ» Млинівськ'!W18+'19. «Радивилівський ІРЦ» Радиви'!W18+'20. «ІРЦ» Рівненської РР'!W18+'21. «Рокитнівський ІРЦ» Рокитні'!W18+'22. «Сарненський ІРЦ» Сарненськ'!W18+'23. «Степанський ІРЦ» Сарненськ'!W18+'24. «Клеванський ІРЦ» Клеванськ'!W18+'25. «ІРЦ» Клесівської СР'!W18+'26. «Немовицький ІРЦ» Немовицьк'!W18+'27. «Старосільський ІРЦ» Старос'!W18)</f>
        <v>33</v>
      </c>
      <c r="X18" s="44">
        <f t="shared" si="1"/>
        <v>1250</v>
      </c>
    </row>
    <row r="19">
      <c r="A19" s="40" t="s">
        <v>50</v>
      </c>
      <c r="B19" s="8"/>
      <c r="C19" s="24" t="s">
        <v>51</v>
      </c>
      <c r="D19" s="29">
        <f>SUM('2. «Рівненський ІРЦ № 2» Рівнен'!D19+'1. Рівненський ІРЦ Рівненської '!D19+'3.«ІРЦ» Дубенської МР '!D19+'6. «Березнівський ІРЦ» Березнів'!D19+'4.«Вараський ІРЦ» Вараської МР'!D19+'5. «ІРЦ міста Острога» Острозьк'!D19+'7. «Соснівський ІРЦ» Березнівсь'!D19+'8. «Балашівський ІРЦ» Березнівс'!D19+'9. «Володимирецький ІРЦ» Володи'!D19+'10. «Гощанський ІРЦ» Гощанської'!D19+'11. «Демидівський ІРЦ» Демидівс'!D19+'12. «Дубенський ІРЦ» Дубенської'!D19+'13. «Дубровицький ІРЦ» Дубровиц'!D19+'14. «Зарічненський ІРЦ» Зарічне'!D19+'15. «Здолбунівський ІРЦ» Здолбу'!D19+'16. «Корецький ІРЦ» Корецької Р'!D19+'17. «Костопільський ІРЦ № 1» Ко'!D19+'18. «Млинівський ІРЦ» Млинівськ'!D19+'19. «Радивилівський ІРЦ» Радиви'!D19+'20. «ІРЦ» Рівненської РР'!D19+'21. «Рокитнівський ІРЦ» Рокитні'!D19+'22. «Сарненський ІРЦ» Сарненськ'!D19+'23. «Степанський ІРЦ» Сарненськ'!D19+'24. «Клеванський ІРЦ» Клеванськ'!D19+'25. «ІРЦ» Клесівської СР'!D19+'26. «Немовицький ІРЦ» Немовицьк'!D19+'27. «Старосільський ІРЦ» Старос'!D19)</f>
        <v>88</v>
      </c>
      <c r="E19" s="29">
        <f>SUM('2. «Рівненський ІРЦ № 2» Рівнен'!E19+'1. Рівненський ІРЦ Рівненської '!E19+'3.«ІРЦ» Дубенської МР '!E19+'6. «Березнівський ІРЦ» Березнів'!E19+'4.«Вараський ІРЦ» Вараської МР'!E19+'5. «ІРЦ міста Острога» Острозьк'!E19+'7. «Соснівський ІРЦ» Березнівсь'!E19+'8. «Балашівський ІРЦ» Березнівс'!E19+'9. «Володимирецький ІРЦ» Володи'!E19+'10. «Гощанський ІРЦ» Гощанської'!E19+'11. «Демидівський ІРЦ» Демидівс'!E19+'12. «Дубенський ІРЦ» Дубенської'!E19+'13. «Дубровицький ІРЦ» Дубровиц'!E19+'14. «Зарічненський ІРЦ» Зарічне'!E19+'15. «Здолбунівський ІРЦ» Здолбу'!E19+'16. «Корецький ІРЦ» Корецької Р'!E19+'17. «Костопільський ІРЦ № 1» Ко'!E19+'18. «Млинівський ІРЦ» Млинівськ'!E19+'19. «Радивилівський ІРЦ» Радиви'!E19+'20. «ІРЦ» Рівненської РР'!E19+'21. «Рокитнівський ІРЦ» Рокитні'!E19+'22. «Сарненський ІРЦ» Сарненськ'!E19+'23. «Степанський ІРЦ» Сарненськ'!E19+'24. «Клеванський ІРЦ» Клеванськ'!E19+'25. «ІРЦ» Клесівської СР'!E19+'26. «Немовицький ІРЦ» Немовицьк'!E19+'27. «Старосільський ІРЦ» Старос'!E19)</f>
        <v>90</v>
      </c>
      <c r="F19" s="29">
        <f>SUM('2. «Рівненський ІРЦ № 2» Рівнен'!F19+'1. Рівненський ІРЦ Рівненської '!F19+'3.«ІРЦ» Дубенської МР '!F19+'6. «Березнівський ІРЦ» Березнів'!F19+'4.«Вараський ІРЦ» Вараської МР'!F19+'5. «ІРЦ міста Острога» Острозьк'!F19+'7. «Соснівський ІРЦ» Березнівсь'!F19+'8. «Балашівський ІРЦ» Березнівс'!F19+'9. «Володимирецький ІРЦ» Володи'!F19+'10. «Гощанський ІРЦ» Гощанської'!F19+'11. «Демидівський ІРЦ» Демидівс'!F19+'12. «Дубенський ІРЦ» Дубенської'!F19+'13. «Дубровицький ІРЦ» Дубровиц'!F19+'14. «Зарічненський ІРЦ» Зарічне'!F19+'15. «Здолбунівський ІРЦ» Здолбу'!F19+'16. «Корецький ІРЦ» Корецької Р'!F19+'17. «Костопільський ІРЦ № 1» Ко'!F19+'18. «Млинівський ІРЦ» Млинівськ'!F19+'19. «Радивилівський ІРЦ» Радиви'!F19+'20. «ІРЦ» Рівненської РР'!F19+'21. «Рокитнівський ІРЦ» Рокитні'!F19+'22. «Сарненський ІРЦ» Сарненськ'!F19+'23. «Степанський ІРЦ» Сарненськ'!F19+'24. «Клеванський ІРЦ» Клеванськ'!F19+'25. «ІРЦ» Клесівської СР'!F19+'26. «Немовицький ІРЦ» Немовицьк'!F19+'27. «Старосільський ІРЦ» Старос'!F19)</f>
        <v>60</v>
      </c>
      <c r="G19" s="29">
        <f>SUM('2. «Рівненський ІРЦ № 2» Рівнен'!G19+'1. Рівненський ІРЦ Рівненської '!G19+'3.«ІРЦ» Дубенської МР '!G19+'6. «Березнівський ІРЦ» Березнів'!G19+'4.«Вараський ІРЦ» Вараської МР'!G19+'5. «ІРЦ міста Острога» Острозьк'!G19+'7. «Соснівський ІРЦ» Березнівсь'!G19+'8. «Балашівський ІРЦ» Березнівс'!G19+'9. «Володимирецький ІРЦ» Володи'!G19+'10. «Гощанський ІРЦ» Гощанської'!G19+'11. «Демидівський ІРЦ» Демидівс'!G19+'12. «Дубенський ІРЦ» Дубенської'!G19+'13. «Дубровицький ІРЦ» Дубровиц'!G19+'14. «Зарічненський ІРЦ» Зарічне'!G19+'15. «Здолбунівський ІРЦ» Здолбу'!G19+'16. «Корецький ІРЦ» Корецької Р'!G19+'17. «Костопільський ІРЦ № 1» Ко'!G19+'18. «Млинівський ІРЦ» Млинівськ'!G19+'19. «Радивилівський ІРЦ» Радиви'!G19+'20. «ІРЦ» Рівненської РР'!G19+'21. «Рокитнівський ІРЦ» Рокитні'!G19+'22. «Сарненський ІРЦ» Сарненськ'!G19+'23. «Степанський ІРЦ» Сарненськ'!G19+'24. «Клеванський ІРЦ» Клеванськ'!G19+'25. «ІРЦ» Клесівської СР'!G19+'26. «Немовицький ІРЦ» Немовицьк'!G19+'27. «Старосільський ІРЦ» Старос'!G19)</f>
        <v>30</v>
      </c>
      <c r="H19" s="29">
        <f>SUM('2. «Рівненський ІРЦ № 2» Рівнен'!H19+'1. Рівненський ІРЦ Рівненської '!H19+'3.«ІРЦ» Дубенської МР '!H19+'6. «Березнівський ІРЦ» Березнів'!H19+'4.«Вараський ІРЦ» Вараської МР'!H19+'5. «ІРЦ міста Острога» Острозьк'!H19+'7. «Соснівський ІРЦ» Березнівсь'!H19+'8. «Балашівський ІРЦ» Березнівс'!H19+'9. «Володимирецький ІРЦ» Володи'!H19+'10. «Гощанський ІРЦ» Гощанської'!H19+'11. «Демидівський ІРЦ» Демидівс'!H19+'12. «Дубенський ІРЦ» Дубенської'!H19+'13. «Дубровицький ІРЦ» Дубровиц'!H19+'14. «Зарічненський ІРЦ» Зарічне'!H19+'15. «Здолбунівський ІРЦ» Здолбу'!H19+'16. «Корецький ІРЦ» Корецької Р'!H19+'17. «Костопільський ІРЦ № 1» Ко'!H19+'18. «Млинівський ІРЦ» Млинівськ'!H19+'19. «Радивилівський ІРЦ» Радиви'!H19+'20. «ІРЦ» Рівненської РР'!H19+'21. «Рокитнівський ІРЦ» Рокитні'!H19+'22. «Сарненський ІРЦ» Сарненськ'!H19+'23. «Степанський ІРЦ» Сарненськ'!H19+'24. «Клеванський ІРЦ» Клеванськ'!H19+'25. «ІРЦ» Клесівської СР'!H19+'26. «Немовицький ІРЦ» Немовицьк'!H19+'27. «Старосільський ІРЦ» Старос'!H19)</f>
        <v>13</v>
      </c>
      <c r="I19" s="29">
        <f>SUM('2. «Рівненський ІРЦ № 2» Рівнен'!I19+'1. Рівненський ІРЦ Рівненської '!I19+'3.«ІРЦ» Дубенської МР '!I19+'6. «Березнівський ІРЦ» Березнів'!I19+'4.«Вараський ІРЦ» Вараської МР'!I19+'5. «ІРЦ міста Острога» Острозьк'!I19+'7. «Соснівський ІРЦ» Березнівсь'!I19+'8. «Балашівський ІРЦ» Березнівс'!I19+'9. «Володимирецький ІРЦ» Володи'!I19+'10. «Гощанський ІРЦ» Гощанської'!I19+'11. «Демидівський ІРЦ» Демидівс'!I19+'12. «Дубенський ІРЦ» Дубенської'!I19+'13. «Дубровицький ІРЦ» Дубровиц'!I19+'14. «Зарічненський ІРЦ» Зарічне'!I19+'15. «Здолбунівський ІРЦ» Здолбу'!I19+'16. «Корецький ІРЦ» Корецької Р'!I19+'17. «Костопільський ІРЦ № 1» Ко'!I19+'18. «Млинівський ІРЦ» Млинівськ'!I19+'19. «Радивилівський ІРЦ» Радиви'!I19+'20. «ІРЦ» Рівненської РР'!I19+'21. «Рокитнівський ІРЦ» Рокитні'!I19+'22. «Сарненський ІРЦ» Сарненськ'!I19+'23. «Степанський ІРЦ» Сарненськ'!I19+'24. «Клеванський ІРЦ» Клеванськ'!I19+'25. «ІРЦ» Клесівської СР'!I19+'26. «Немовицький ІРЦ» Немовицьк'!I19+'27. «Старосільський ІРЦ» Старос'!I19)</f>
        <v>22</v>
      </c>
      <c r="J19" s="29">
        <f>SUM('2. «Рівненський ІРЦ № 2» Рівнен'!J19+'1. Рівненський ІРЦ Рівненської '!J19+'3.«ІРЦ» Дубенської МР '!J19+'6. «Березнівський ІРЦ» Березнів'!J19+'4.«Вараський ІРЦ» Вараської МР'!J19+'5. «ІРЦ міста Острога» Острозьк'!J19+'7. «Соснівський ІРЦ» Березнівсь'!J19+'8. «Балашівський ІРЦ» Березнівс'!J19+'9. «Володимирецький ІРЦ» Володи'!J19+'10. «Гощанський ІРЦ» Гощанської'!J19+'11. «Демидівський ІРЦ» Демидівс'!J19+'12. «Дубенський ІРЦ» Дубенської'!J19+'13. «Дубровицький ІРЦ» Дубровиц'!J19+'14. «Зарічненський ІРЦ» Зарічне'!J19+'15. «Здолбунівський ІРЦ» Здолбу'!J19+'16. «Корецький ІРЦ» Корецької Р'!J19+'17. «Костопільський ІРЦ № 1» Ко'!J19+'18. «Млинівський ІРЦ» Млинівськ'!J19+'19. «Радивилівський ІРЦ» Радиви'!J19+'20. «ІРЦ» Рівненської РР'!J19+'21. «Рокитнівський ІРЦ» Рокитні'!J19+'22. «Сарненський ІРЦ» Сарненськ'!J19+'23. «Степанський ІРЦ» Сарненськ'!J19+'24. «Клеванський ІРЦ» Клеванськ'!J19+'25. «ІРЦ» Клесівської СР'!J19+'26. «Немовицький ІРЦ» Немовицьк'!J19+'27. «Старосільський ІРЦ» Старос'!J19)</f>
        <v>10</v>
      </c>
      <c r="K19" s="29">
        <f>SUM('2. «Рівненський ІРЦ № 2» Рівнен'!K19+'1. Рівненський ІРЦ Рівненської '!K19+'3.«ІРЦ» Дубенської МР '!K19+'6. «Березнівський ІРЦ» Березнів'!K19+'4.«Вараський ІРЦ» Вараської МР'!K19+'5. «ІРЦ міста Острога» Острозьк'!K19+'7. «Соснівський ІРЦ» Березнівсь'!K19+'8. «Балашівський ІРЦ» Березнівс'!K19+'9. «Володимирецький ІРЦ» Володи'!K19+'10. «Гощанський ІРЦ» Гощанської'!K19+'11. «Демидівський ІРЦ» Демидівс'!K19+'12. «Дубенський ІРЦ» Дубенської'!K19+'13. «Дубровицький ІРЦ» Дубровиц'!K19+'14. «Зарічненський ІРЦ» Зарічне'!K19+'15. «Здолбунівський ІРЦ» Здолбу'!K19+'16. «Корецький ІРЦ» Корецької Р'!K19+'17. «Костопільський ІРЦ № 1» Ко'!K19+'18. «Млинівський ІРЦ» Млинівськ'!K19+'19. «Радивилівський ІРЦ» Радиви'!K19+'20. «ІРЦ» Рівненської РР'!K19+'21. «Рокитнівський ІРЦ» Рокитні'!K19+'22. «Сарненський ІРЦ» Сарненськ'!K19+'23. «Степанський ІРЦ» Сарненськ'!K19+'24. «Клеванський ІРЦ» Клеванськ'!K19+'25. «ІРЦ» Клесівської СР'!K19+'26. «Немовицький ІРЦ» Немовицьк'!K19+'27. «Старосільський ІРЦ» Старос'!K19)</f>
        <v>0</v>
      </c>
      <c r="L19" s="29">
        <f>SUM('2. «Рівненський ІРЦ № 2» Рівнен'!L19+'1. Рівненський ІРЦ Рівненської '!L19+'3.«ІРЦ» Дубенської МР '!L19+'6. «Березнівський ІРЦ» Березнів'!L19+'4.«Вараський ІРЦ» Вараської МР'!L19+'5. «ІРЦ міста Острога» Острозьк'!L19+'7. «Соснівський ІРЦ» Березнівсь'!L19+'8. «Балашівський ІРЦ» Березнівс'!L19+'9. «Володимирецький ІРЦ» Володи'!L19+'10. «Гощанський ІРЦ» Гощанської'!L19+'11. «Демидівський ІРЦ» Демидівс'!L19+'12. «Дубенський ІРЦ» Дубенської'!L19+'13. «Дубровицький ІРЦ» Дубровиц'!L19+'14. «Зарічненський ІРЦ» Зарічне'!L19+'15. «Здолбунівський ІРЦ» Здолбу'!L19+'16. «Корецький ІРЦ» Корецької Р'!L19+'17. «Костопільський ІРЦ № 1» Ко'!L19+'18. «Млинівський ІРЦ» Млинівськ'!L19+'19. «Радивилівський ІРЦ» Радиви'!L19+'20. «ІРЦ» Рівненської РР'!L19+'21. «Рокитнівський ІРЦ» Рокитні'!L19+'22. «Сарненський ІРЦ» Сарненськ'!L19+'23. «Степанський ІРЦ» Сарненськ'!L19+'24. «Клеванський ІРЦ» Клеванськ'!L19+'25. «ІРЦ» Клесівської СР'!L19+'26. «Немовицький ІРЦ» Немовицьк'!L19+'27. «Старосільський ІРЦ» Старос'!L19)</f>
        <v>7</v>
      </c>
      <c r="M19" s="29">
        <f>SUM('2. «Рівненський ІРЦ № 2» Рівнен'!M19+'1. Рівненський ІРЦ Рівненської '!M19+'3.«ІРЦ» Дубенської МР '!M19+'6. «Березнівський ІРЦ» Березнів'!M19+'4.«Вараський ІРЦ» Вараської МР'!M19+'5. «ІРЦ міста Острога» Острозьк'!M19+'7. «Соснівський ІРЦ» Березнівсь'!M19+'8. «Балашівський ІРЦ» Березнівс'!M19+'9. «Володимирецький ІРЦ» Володи'!M19+'10. «Гощанський ІРЦ» Гощанської'!M19+'11. «Демидівський ІРЦ» Демидівс'!M19+'12. «Дубенський ІРЦ» Дубенської'!M19+'13. «Дубровицький ІРЦ» Дубровиц'!M19+'14. «Зарічненський ІРЦ» Зарічне'!M19+'15. «Здолбунівський ІРЦ» Здолбу'!M19+'16. «Корецький ІРЦ» Корецької Р'!M19+'17. «Костопільський ІРЦ № 1» Ко'!M19+'18. «Млинівський ІРЦ» Млинівськ'!M19+'19. «Радивилівський ІРЦ» Радиви'!M19+'20. «ІРЦ» Рівненської РР'!M19+'21. «Рокитнівський ІРЦ» Рокитні'!M19+'22. «Сарненський ІРЦ» Сарненськ'!M19+'23. «Степанський ІРЦ» Сарненськ'!M19+'24. «Клеванський ІРЦ» Клеванськ'!M19+'25. «ІРЦ» Клесівської СР'!M19+'26. «Немовицький ІРЦ» Немовицьк'!M19+'27. «Старосільський ІРЦ» Старос'!M19)</f>
        <v>0</v>
      </c>
      <c r="N19" s="29">
        <f>SUM('2. «Рівненський ІРЦ № 2» Рівнен'!N19+'1. Рівненський ІРЦ Рівненської '!N19+'3.«ІРЦ» Дубенської МР '!N19+'6. «Березнівський ІРЦ» Березнів'!N19+'4.«Вараський ІРЦ» Вараської МР'!N19+'5. «ІРЦ міста Острога» Острозьк'!N19+'7. «Соснівський ІРЦ» Березнівсь'!N19+'8. «Балашівський ІРЦ» Березнівс'!N19+'9. «Володимирецький ІРЦ» Володи'!N19+'10. «Гощанський ІРЦ» Гощанської'!N19+'11. «Демидівський ІРЦ» Демидівс'!N19+'12. «Дубенський ІРЦ» Дубенської'!N19+'13. «Дубровицький ІРЦ» Дубровиц'!N19+'14. «Зарічненський ІРЦ» Зарічне'!N19+'15. «Здолбунівський ІРЦ» Здолбу'!N19+'16. «Корецький ІРЦ» Корецької Р'!N19+'17. «Костопільський ІРЦ № 1» Ко'!N19+'18. «Млинівський ІРЦ» Млинівськ'!N19+'19. «Радивилівський ІРЦ» Радиви'!N19+'20. «ІРЦ» Рівненської РР'!N19+'21. «Рокитнівський ІРЦ» Рокитні'!N19+'22. «Сарненський ІРЦ» Сарненськ'!N19+'23. «Степанський ІРЦ» Сарненськ'!N19+'24. «Клеванський ІРЦ» Клеванськ'!N19+'25. «ІРЦ» Клесівської СР'!N19+'26. «Немовицький ІРЦ» Немовицьк'!N19+'27. «Старосільський ІРЦ» Старос'!N19)</f>
        <v>0</v>
      </c>
      <c r="O19" s="29">
        <f>SUM('2. «Рівненський ІРЦ № 2» Рівнен'!O19+'1. Рівненський ІРЦ Рівненської '!O19+'3.«ІРЦ» Дубенської МР '!O19+'6. «Березнівський ІРЦ» Березнів'!O19+'4.«Вараський ІРЦ» Вараської МР'!O19+'5. «ІРЦ міста Острога» Острозьк'!O19+'7. «Соснівський ІРЦ» Березнівсь'!O19+'8. «Балашівський ІРЦ» Березнівс'!O19+'9. «Володимирецький ІРЦ» Володи'!O19+'10. «Гощанський ІРЦ» Гощанської'!O19+'11. «Демидівський ІРЦ» Демидівс'!O19+'12. «Дубенський ІРЦ» Дубенської'!O19+'13. «Дубровицький ІРЦ» Дубровиц'!O19+'14. «Зарічненський ІРЦ» Зарічне'!O19+'15. «Здолбунівський ІРЦ» Здолбу'!O19+'16. «Корецький ІРЦ» Корецької Р'!O19+'17. «Костопільський ІРЦ № 1» Ко'!O19+'18. «Млинівський ІРЦ» Млинівськ'!O19+'19. «Радивилівський ІРЦ» Радиви'!O19+'20. «ІРЦ» Рівненської РР'!O19+'21. «Рокитнівський ІРЦ» Рокитні'!O19+'22. «Сарненський ІРЦ» Сарненськ'!O19+'23. «Степанський ІРЦ» Сарненськ'!O19+'24. «Клеванський ІРЦ» Клеванськ'!O19+'25. «ІРЦ» Клесівської СР'!O19+'26. «Немовицький ІРЦ» Немовицьк'!O19+'27. «Старосільський ІРЦ» Старос'!O19)</f>
        <v>12</v>
      </c>
      <c r="P19" s="29">
        <f>SUM('2. «Рівненський ІРЦ № 2» Рівнен'!P19+'1. Рівненський ІРЦ Рівненської '!P19+'3.«ІРЦ» Дубенської МР '!P19+'6. «Березнівський ІРЦ» Березнів'!P19+'4.«Вараський ІРЦ» Вараської МР'!P19+'5. «ІРЦ міста Острога» Острозьк'!P19+'7. «Соснівський ІРЦ» Березнівсь'!P19+'8. «Балашівський ІРЦ» Березнівс'!P19+'9. «Володимирецький ІРЦ» Володи'!P19+'10. «Гощанський ІРЦ» Гощанської'!P19+'11. «Демидівський ІРЦ» Демидівс'!P19+'12. «Дубенський ІРЦ» Дубенської'!P19+'13. «Дубровицький ІРЦ» Дубровиц'!P19+'14. «Зарічненський ІРЦ» Зарічне'!P19+'15. «Здолбунівський ІРЦ» Здолбу'!P19+'16. «Корецький ІРЦ» Корецької Р'!P19+'17. «Костопільський ІРЦ № 1» Ко'!P19+'18. «Млинівський ІРЦ» Млинівськ'!P19+'19. «Радивилівський ІРЦ» Радиви'!P19+'20. «ІРЦ» Рівненської РР'!P19+'21. «Рокитнівський ІРЦ» Рокитні'!P19+'22. «Сарненський ІРЦ» Сарненськ'!P19+'23. «Степанський ІРЦ» Сарненськ'!P19+'24. «Клеванський ІРЦ» Клеванськ'!P19+'25. «ІРЦ» Клесівської СР'!P19+'26. «Немовицький ІРЦ» Немовицьк'!P19+'27. «Старосільський ІРЦ» Старос'!P19)</f>
        <v>26</v>
      </c>
      <c r="Q19" s="29">
        <f>SUM('2. «Рівненський ІРЦ № 2» Рівнен'!Q19+'1. Рівненський ІРЦ Рівненської '!Q19+'3.«ІРЦ» Дубенської МР '!Q19+'6. «Березнівський ІРЦ» Березнів'!Q19+'4.«Вараський ІРЦ» Вараської МР'!Q19+'5. «ІРЦ міста Острога» Острозьк'!Q19+'7. «Соснівський ІРЦ» Березнівсь'!Q19+'8. «Балашівський ІРЦ» Березнівс'!Q19+'9. «Володимирецький ІРЦ» Володи'!Q19+'10. «Гощанський ІРЦ» Гощанської'!Q19+'11. «Демидівський ІРЦ» Демидівс'!Q19+'12. «Дубенський ІРЦ» Дубенської'!Q19+'13. «Дубровицький ІРЦ» Дубровиц'!Q19+'14. «Зарічненський ІРЦ» Зарічне'!Q19+'15. «Здолбунівський ІРЦ» Здолбу'!Q19+'16. «Корецький ІРЦ» Корецької Р'!Q19+'17. «Костопільський ІРЦ № 1» Ко'!Q19+'18. «Млинівський ІРЦ» Млинівськ'!Q19+'19. «Радивилівський ІРЦ» Радиви'!Q19+'20. «ІРЦ» Рівненської РР'!Q19+'21. «Рокитнівський ІРЦ» Рокитні'!Q19+'22. «Сарненський ІРЦ» Сарненськ'!Q19+'23. «Степанський ІРЦ» Сарненськ'!Q19+'24. «Клеванський ІРЦ» Клеванськ'!Q19+'25. «ІРЦ» Клесівської СР'!Q19+'26. «Немовицький ІРЦ» Немовицьк'!Q19+'27. «Старосільський ІРЦ» Старос'!Q19)</f>
        <v>23</v>
      </c>
      <c r="R19" s="29">
        <f>SUM('2. «Рівненський ІРЦ № 2» Рівнен'!R19+'1. Рівненський ІРЦ Рівненської '!R19+'3.«ІРЦ» Дубенської МР '!R19+'6. «Березнівський ІРЦ» Березнів'!R19+'4.«Вараський ІРЦ» Вараської МР'!R19+'5. «ІРЦ міста Острога» Острозьк'!R19+'7. «Соснівський ІРЦ» Березнівсь'!R19+'8. «Балашівський ІРЦ» Березнівс'!R19+'9. «Володимирецький ІРЦ» Володи'!R19+'10. «Гощанський ІРЦ» Гощанської'!R19+'11. «Демидівський ІРЦ» Демидівс'!R19+'12. «Дубенський ІРЦ» Дубенської'!R19+'13. «Дубровицький ІРЦ» Дубровиц'!R19+'14. «Зарічненський ІРЦ» Зарічне'!R19+'15. «Здолбунівський ІРЦ» Здолбу'!R19+'16. «Корецький ІРЦ» Корецької Р'!R19+'17. «Костопільський ІРЦ № 1» Ко'!R19+'18. «Млинівський ІРЦ» Млинівськ'!R19+'19. «Радивилівський ІРЦ» Радиви'!R19+'20. «ІРЦ» Рівненської РР'!R19+'21. «Рокитнівський ІРЦ» Рокитні'!R19+'22. «Сарненський ІРЦ» Сарненськ'!R19+'23. «Степанський ІРЦ» Сарненськ'!R19+'24. «Клеванський ІРЦ» Клеванськ'!R19+'25. «ІРЦ» Клесівської СР'!R19+'26. «Немовицький ІРЦ» Немовицьк'!R19+'27. «Старосільський ІРЦ» Старос'!R19)</f>
        <v>3</v>
      </c>
      <c r="S19" s="29">
        <f>SUM('2. «Рівненський ІРЦ № 2» Рівнен'!S19+'1. Рівненський ІРЦ Рівненської '!S19+'3.«ІРЦ» Дубенської МР '!S19+'6. «Березнівський ІРЦ» Березнів'!S19+'4.«Вараський ІРЦ» Вараської МР'!S19+'5. «ІРЦ міста Острога» Острозьк'!S19+'7. «Соснівський ІРЦ» Березнівсь'!S19+'8. «Балашівський ІРЦ» Березнівс'!S19+'9. «Володимирецький ІРЦ» Володи'!S19+'10. «Гощанський ІРЦ» Гощанської'!S19+'11. «Демидівський ІРЦ» Демидівс'!S19+'12. «Дубенський ІРЦ» Дубенської'!S19+'13. «Дубровицький ІРЦ» Дубровиц'!S19+'14. «Зарічненський ІРЦ» Зарічне'!S19+'15. «Здолбунівський ІРЦ» Здолбу'!S19+'16. «Корецький ІРЦ» Корецької Р'!S19+'17. «Костопільський ІРЦ № 1» Ко'!S19+'18. «Млинівський ІРЦ» Млинівськ'!S19+'19. «Радивилівський ІРЦ» Радиви'!S19+'20. «ІРЦ» Рівненської РР'!S19+'21. «Рокитнівський ІРЦ» Рокитні'!S19+'22. «Сарненський ІРЦ» Сарненськ'!S19+'23. «Степанський ІРЦ» Сарненськ'!S19+'24. «Клеванський ІРЦ» Клеванськ'!S19+'25. «ІРЦ» Клесівської СР'!S19+'26. «Немовицький ІРЦ» Немовицьк'!S19+'27. «Старосільський ІРЦ» Старос'!S19)</f>
        <v>52</v>
      </c>
      <c r="T19" s="29">
        <f>SUM('2. «Рівненський ІРЦ № 2» Рівнен'!T19+'1. Рівненський ІРЦ Рівненської '!T19+'3.«ІРЦ» Дубенської МР '!T19+'6. «Березнівський ІРЦ» Березнів'!T19+'4.«Вараський ІРЦ» Вараської МР'!T19+'5. «ІРЦ міста Острога» Острозьк'!T19+'7. «Соснівський ІРЦ» Березнівсь'!T19+'8. «Балашівський ІРЦ» Березнівс'!T19+'9. «Володимирецький ІРЦ» Володи'!T19+'10. «Гощанський ІРЦ» Гощанської'!T19+'11. «Демидівський ІРЦ» Демидівс'!T19+'12. «Дубенський ІРЦ» Дубенської'!T19+'13. «Дубровицький ІРЦ» Дубровиц'!T19+'14. «Зарічненський ІРЦ» Зарічне'!T19+'15. «Здолбунівський ІРЦ» Здолбу'!T19+'16. «Корецький ІРЦ» Корецької Р'!T19+'17. «Костопільський ІРЦ № 1» Ко'!T19+'18. «Млинівський ІРЦ» Млинівськ'!T19+'19. «Радивилівський ІРЦ» Радиви'!T19+'20. «ІРЦ» Рівненської РР'!T19+'21. «Рокитнівський ІРЦ» Рокитні'!T19+'22. «Сарненський ІРЦ» Сарненськ'!T19+'23. «Степанський ІРЦ» Сарненськ'!T19+'24. «Клеванський ІРЦ» Клеванськ'!T19+'25. «ІРЦ» Клесівської СР'!T19+'26. «Немовицький ІРЦ» Немовицьк'!T19+'27. «Старосільський ІРЦ» Старос'!T19)</f>
        <v>52</v>
      </c>
      <c r="U19" s="29">
        <f>SUM('2. «Рівненський ІРЦ № 2» Рівнен'!U19+'1. Рівненський ІРЦ Рівненської '!U19+'3.«ІРЦ» Дубенської МР '!U19+'6. «Березнівський ІРЦ» Березнів'!U19+'4.«Вараський ІРЦ» Вараської МР'!U19+'5. «ІРЦ міста Острога» Острозьк'!U19+'7. «Соснівський ІРЦ» Березнівсь'!U19+'8. «Балашівський ІРЦ» Березнівс'!U19+'9. «Володимирецький ІРЦ» Володи'!U19+'10. «Гощанський ІРЦ» Гощанської'!U19+'11. «Демидівський ІРЦ» Демидівс'!U19+'12. «Дубенський ІРЦ» Дубенської'!U19+'13. «Дубровицький ІРЦ» Дубровиц'!U19+'14. «Зарічненський ІРЦ» Зарічне'!U19+'15. «Здолбунівський ІРЦ» Здолбу'!U19+'16. «Корецький ІРЦ» Корецької Р'!U19+'17. «Костопільський ІРЦ № 1» Ко'!U19+'18. «Млинівський ІРЦ» Млинівськ'!U19+'19. «Радивилівський ІРЦ» Радиви'!U19+'20. «ІРЦ» Рівненської РР'!U19+'21. «Рокитнівський ІРЦ» Рокитні'!U19+'22. «Сарненський ІРЦ» Сарненськ'!U19+'23. «Степанський ІРЦ» Сарненськ'!U19+'24. «Клеванський ІРЦ» Клеванськ'!U19+'25. «ІРЦ» Клесівської СР'!U19+'26. «Немовицький ІРЦ» Немовицьк'!U19+'27. «Старосільський ІРЦ» Старос'!U19)</f>
        <v>14</v>
      </c>
      <c r="V19" s="29">
        <f>SUM('2. «Рівненський ІРЦ № 2» Рівнен'!V19+'1. Рівненський ІРЦ Рівненської '!V19+'3.«ІРЦ» Дубенської МР '!V19+'6. «Березнівський ІРЦ» Березнів'!V19+'4.«Вараський ІРЦ» Вараської МР'!V19+'5. «ІРЦ міста Острога» Острозьк'!V19+'7. «Соснівський ІРЦ» Березнівсь'!V19+'8. «Балашівський ІРЦ» Березнівс'!V19+'9. «Володимирецький ІРЦ» Володи'!V19+'10. «Гощанський ІРЦ» Гощанської'!V19+'11. «Демидівський ІРЦ» Демидівс'!V19+'12. «Дубенський ІРЦ» Дубенської'!V19+'13. «Дубровицький ІРЦ» Дубровиц'!V19+'14. «Зарічненський ІРЦ» Зарічне'!V19+'15. «Здолбунівський ІРЦ» Здолбу'!V19+'16. «Корецький ІРЦ» Корецької Р'!V19+'17. «Костопільський ІРЦ № 1» Ко'!V19+'18. «Млинівський ІРЦ» Млинівськ'!V19+'19. «Радивилівський ІРЦ» Радиви'!V19+'20. «ІРЦ» Рівненської РР'!V19+'21. «Рокитнівський ІРЦ» Рокитні'!V19+'22. «Сарненський ІРЦ» Сарненськ'!V19+'23. «Степанський ІРЦ» Сарненськ'!V19+'24. «Клеванський ІРЦ» Клеванськ'!V19+'25. «ІРЦ» Клесівської СР'!V19+'26. «Немовицький ІРЦ» Немовицьк'!V19+'27. «Старосільський ІРЦ» Старос'!V19)</f>
        <v>10</v>
      </c>
      <c r="W19" s="29">
        <f>SUM('2. «Рівненський ІРЦ № 2» Рівнен'!W19+'1. Рівненський ІРЦ Рівненської '!W19+'3.«ІРЦ» Дубенської МР '!W19+'6. «Березнівський ІРЦ» Березнів'!W19+'4.«Вараський ІРЦ» Вараської МР'!W19+'5. «ІРЦ міста Острога» Острозьк'!W19+'7. «Соснівський ІРЦ» Березнівсь'!W19+'8. «Балашівський ІРЦ» Березнівс'!W19+'9. «Володимирецький ІРЦ» Володи'!W19+'10. «Гощанський ІРЦ» Гощанської'!W19+'11. «Демидівський ІРЦ» Демидівс'!W19+'12. «Дубенський ІРЦ» Дубенської'!W19+'13. «Дубровицький ІРЦ» Дубровиц'!W19+'14. «Зарічненський ІРЦ» Зарічне'!W19+'15. «Здолбунівський ІРЦ» Здолбу'!W19+'16. «Корецький ІРЦ» Корецької Р'!W19+'17. «Костопільський ІРЦ № 1» Ко'!W19+'18. «Млинівський ІРЦ» Млинівськ'!W19+'19. «Радивилівський ІРЦ» Радиви'!W19+'20. «ІРЦ» Рівненської РР'!W19+'21. «Рокитнівський ІРЦ» Рокитні'!W19+'22. «Сарненський ІРЦ» Сарненськ'!W19+'23. «Степанський ІРЦ» Сарненськ'!W19+'24. «Клеванський ІРЦ» Клеванськ'!W19+'25. «ІРЦ» Клесівської СР'!W19+'26. «Немовицький ІРЦ» Немовицьк'!W19+'27. «Старосільський ІРЦ» Старос'!W19)</f>
        <v>4</v>
      </c>
      <c r="X19" s="44">
        <f t="shared" si="1"/>
        <v>90</v>
      </c>
    </row>
    <row r="20">
      <c r="A20" s="40" t="s">
        <v>52</v>
      </c>
      <c r="B20" s="8"/>
      <c r="C20" s="24" t="s">
        <v>53</v>
      </c>
      <c r="D20" s="29">
        <f>SUM('2. «Рівненський ІРЦ № 2» Рівнен'!D20+'1. Рівненський ІРЦ Рівненської '!D20+'3.«ІРЦ» Дубенської МР '!D20+'6. «Березнівський ІРЦ» Березнів'!D20+'4.«Вараський ІРЦ» Вараської МР'!D20+'5. «ІРЦ міста Острога» Острозьк'!D20+'7. «Соснівський ІРЦ» Березнівсь'!D20+'8. «Балашівський ІРЦ» Березнівс'!D20+'9. «Володимирецький ІРЦ» Володи'!D20+'10. «Гощанський ІРЦ» Гощанської'!D20+'11. «Демидівський ІРЦ» Демидівс'!D20+'12. «Дубенський ІРЦ» Дубенської'!D20+'13. «Дубровицький ІРЦ» Дубровиц'!D20+'14. «Зарічненський ІРЦ» Зарічне'!D20+'15. «Здолбунівський ІРЦ» Здолбу'!D20+'16. «Корецький ІРЦ» Корецької Р'!D20+'17. «Костопільський ІРЦ № 1» Ко'!D20+'18. «Млинівський ІРЦ» Млинівськ'!D20+'19. «Радивилівський ІРЦ» Радиви'!D20+'20. «ІРЦ» Рівненської РР'!D20+'21. «Рокитнівський ІРЦ» Рокитні'!D20+'22. «Сарненський ІРЦ» Сарненськ'!D20+'23. «Степанський ІРЦ» Сарненськ'!D20+'24. «Клеванський ІРЦ» Клеванськ'!D20+'25. «ІРЦ» Клесівської СР'!D20+'26. «Немовицький ІРЦ» Немовицьк'!D20+'27. «Старосільський ІРЦ» Старос'!D20)</f>
        <v>741</v>
      </c>
      <c r="E20" s="29">
        <f>SUM('2. «Рівненський ІРЦ № 2» Рівнен'!E20+'1. Рівненський ІРЦ Рівненської '!E20+'3.«ІРЦ» Дубенської МР '!E20+'6. «Березнівський ІРЦ» Березнів'!E20+'4.«Вараський ІРЦ» Вараської МР'!E20+'5. «ІРЦ міста Острога» Острозьк'!E20+'7. «Соснівський ІРЦ» Березнівсь'!E20+'8. «Балашівський ІРЦ» Березнівс'!E20+'9. «Володимирецький ІРЦ» Володи'!E20+'10. «Гощанський ІРЦ» Гощанської'!E20+'11. «Демидівський ІРЦ» Демидівс'!E20+'12. «Дубенський ІРЦ» Дубенської'!E20+'13. «Дубровицький ІРЦ» Дубровиц'!E20+'14. «Зарічненський ІРЦ» Зарічне'!E20+'15. «Здолбунівський ІРЦ» Здолбу'!E20+'16. «Корецький ІРЦ» Корецької Р'!E20+'17. «Костопільський ІРЦ № 1» Ко'!E20+'18. «Млинівський ІРЦ» Млинівськ'!E20+'19. «Радивилівський ІРЦ» Радиви'!E20+'20. «ІРЦ» Рівненської РР'!E20+'21. «Рокитнівський ІРЦ» Рокитні'!E20+'22. «Сарненський ІРЦ» Сарненськ'!E20+'23. «Степанський ІРЦ» Сарненськ'!E20+'24. «Клеванський ІРЦ» Клеванськ'!E20+'25. «ІРЦ» Клесівської СР'!E20+'26. «Немовицький ІРЦ» Немовицьк'!E20+'27. «Старосільський ІРЦ» Старос'!E20)</f>
        <v>788</v>
      </c>
      <c r="F20" s="29">
        <f>SUM('2. «Рівненський ІРЦ № 2» Рівнен'!F20+'1. Рівненський ІРЦ Рівненської '!F20+'3.«ІРЦ» Дубенської МР '!F20+'6. «Березнівський ІРЦ» Березнів'!F20+'4.«Вараський ІРЦ» Вараської МР'!F20+'5. «ІРЦ міста Острога» Острозьк'!F20+'7. «Соснівський ІРЦ» Березнівсь'!F20+'8. «Балашівський ІРЦ» Березнівс'!F20+'9. «Володимирецький ІРЦ» Володи'!F20+'10. «Гощанський ІРЦ» Гощанської'!F20+'11. «Демидівський ІРЦ» Демидівс'!F20+'12. «Дубенський ІРЦ» Дубенської'!F20+'13. «Дубровицький ІРЦ» Дубровиц'!F20+'14. «Зарічненський ІРЦ» Зарічне'!F20+'15. «Здолбунівський ІРЦ» Здолбу'!F20+'16. «Корецький ІРЦ» Корецької Р'!F20+'17. «Костопільський ІРЦ № 1» Ко'!F20+'18. «Млинівський ІРЦ» Млинівськ'!F20+'19. «Радивилівський ІРЦ» Радиви'!F20+'20. «ІРЦ» Рівненської РР'!F20+'21. «Рокитнівський ІРЦ» Рокитні'!F20+'22. «Сарненський ІРЦ» Сарненськ'!F20+'23. «Степанський ІРЦ» Сарненськ'!F20+'24. «Клеванський ІРЦ» Клеванськ'!F20+'25. «ІРЦ» Клесівської СР'!F20+'26. «Немовицький ІРЦ» Немовицьк'!F20+'27. «Старосільський ІРЦ» Старос'!F20)</f>
        <v>151</v>
      </c>
      <c r="G20" s="29">
        <f>SUM('2. «Рівненський ІРЦ № 2» Рівнен'!G20+'1. Рівненський ІРЦ Рівненської '!G20+'3.«ІРЦ» Дубенської МР '!G20+'6. «Березнівський ІРЦ» Березнів'!G20+'4.«Вараський ІРЦ» Вараської МР'!G20+'5. «ІРЦ міста Острога» Острозьк'!G20+'7. «Соснівський ІРЦ» Березнівсь'!G20+'8. «Балашівський ІРЦ» Березнівс'!G20+'9. «Володимирецький ІРЦ» Володи'!G20+'10. «Гощанський ІРЦ» Гощанської'!G20+'11. «Демидівський ІРЦ» Демидівс'!G20+'12. «Дубенський ІРЦ» Дубенської'!G20+'13. «Дубровицький ІРЦ» Дубровиц'!G20+'14. «Зарічненський ІРЦ» Зарічне'!G20+'15. «Здолбунівський ІРЦ» Здолбу'!G20+'16. «Корецький ІРЦ» Корецької Р'!G20+'17. «Костопільський ІРЦ № 1» Ко'!G20+'18. «Млинівський ІРЦ» Млинівськ'!G20+'19. «Радивилівський ІРЦ» Радиви'!G20+'20. «ІРЦ» Рівненської РР'!G20+'21. «Рокитнівський ІРЦ» Рокитні'!G20+'22. «Сарненський ІРЦ» Сарненськ'!G20+'23. «Степанський ІРЦ» Сарненськ'!G20+'24. «Клеванський ІРЦ» Клеванськ'!G20+'25. «ІРЦ» Клесівської СР'!G20+'26. «Немовицький ІРЦ» Немовицьк'!G20+'27. «Старосільський ІРЦ» Старос'!G20)</f>
        <v>637</v>
      </c>
      <c r="H20" s="29">
        <f>SUM('2. «Рівненський ІРЦ № 2» Рівнен'!H20+'1. Рівненський ІРЦ Рівненської '!H20+'3.«ІРЦ» Дубенської МР '!H20+'6. «Березнівський ІРЦ» Березнів'!H20+'4.«Вараський ІРЦ» Вараської МР'!H20+'5. «ІРЦ міста Острога» Острозьк'!H20+'7. «Соснівський ІРЦ» Березнівсь'!H20+'8. «Балашівський ІРЦ» Березнівс'!H20+'9. «Володимирецький ІРЦ» Володи'!H20+'10. «Гощанський ІРЦ» Гощанської'!H20+'11. «Демидівський ІРЦ» Демидівс'!H20+'12. «Дубенський ІРЦ» Дубенської'!H20+'13. «Дубровицький ІРЦ» Дубровиц'!H20+'14. «Зарічненський ІРЦ» Зарічне'!H20+'15. «Здолбунівський ІРЦ» Здолбу'!H20+'16. «Корецький ІРЦ» Корецької Р'!H20+'17. «Костопільський ІРЦ № 1» Ко'!H20+'18. «Млинівський ІРЦ» Млинівськ'!H20+'19. «Радивилівський ІРЦ» Радиви'!H20+'20. «ІРЦ» Рівненської РР'!H20+'21. «Рокитнівський ІРЦ» Рокитні'!H20+'22. «Сарненський ІРЦ» Сарненськ'!H20+'23. «Степанський ІРЦ» Сарненськ'!H20+'24. «Клеванський ІРЦ» Клеванськ'!H20+'25. «ІРЦ» Клесівської СР'!H20+'26. «Немовицький ІРЦ» Немовицьк'!H20+'27. «Старосільський ІРЦ» Старос'!H20)</f>
        <v>25</v>
      </c>
      <c r="I20" s="29">
        <f>SUM('2. «Рівненський ІРЦ № 2» Рівнен'!I20+'1. Рівненський ІРЦ Рівненської '!I20+'3.«ІРЦ» Дубенської МР '!I20+'6. «Березнівський ІРЦ» Березнів'!I20+'4.«Вараський ІРЦ» Вараської МР'!I20+'5. «ІРЦ міста Острога» Острозьк'!I20+'7. «Соснівський ІРЦ» Березнівсь'!I20+'8. «Балашівський ІРЦ» Березнівс'!I20+'9. «Володимирецький ІРЦ» Володи'!I20+'10. «Гощанський ІРЦ» Гощанської'!I20+'11. «Демидівський ІРЦ» Демидівс'!I20+'12. «Дубенський ІРЦ» Дубенської'!I20+'13. «Дубровицький ІРЦ» Дубровиц'!I20+'14. «Зарічненський ІРЦ» Зарічне'!I20+'15. «Здолбунівський ІРЦ» Здолбу'!I20+'16. «Корецький ІРЦ» Корецької Р'!I20+'17. «Костопільський ІРЦ № 1» Ко'!I20+'18. «Млинівський ІРЦ» Млинівськ'!I20+'19. «Радивилівський ІРЦ» Радиви'!I20+'20. «ІРЦ» Рівненської РР'!I20+'21. «Рокитнівський ІРЦ» Рокитні'!I20+'22. «Сарненський ІРЦ» Сарненськ'!I20+'23. «Степанський ІРЦ» Сарненськ'!I20+'24. «Клеванський ІРЦ» Клеванськ'!I20+'25. «ІРЦ» Клесівської СР'!I20+'26. «Немовицький ІРЦ» Немовицьк'!I20+'27. «Старосільський ІРЦ» Старос'!I20)</f>
        <v>52</v>
      </c>
      <c r="J20" s="29">
        <f>SUM('2. «Рівненський ІРЦ № 2» Рівнен'!J20+'1. Рівненський ІРЦ Рівненської '!J20+'3.«ІРЦ» Дубенської МР '!J20+'6. «Березнівський ІРЦ» Березнів'!J20+'4.«Вараський ІРЦ» Вараської МР'!J20+'5. «ІРЦ міста Острога» Острозьк'!J20+'7. «Соснівський ІРЦ» Березнівсь'!J20+'8. «Балашівський ІРЦ» Березнівс'!J20+'9. «Володимирецький ІРЦ» Володи'!J20+'10. «Гощанський ІРЦ» Гощанської'!J20+'11. «Демидівський ІРЦ» Демидівс'!J20+'12. «Дубенський ІРЦ» Дубенської'!J20+'13. «Дубровицький ІРЦ» Дубровиц'!J20+'14. «Зарічненський ІРЦ» Зарічне'!J20+'15. «Здолбунівський ІРЦ» Здолбу'!J20+'16. «Корецький ІРЦ» Корецької Р'!J20+'17. «Костопільський ІРЦ № 1» Ко'!J20+'18. «Млинівський ІРЦ» Млинівськ'!J20+'19. «Радивилівський ІРЦ» Радиви'!J20+'20. «ІРЦ» Рівненської РР'!J20+'21. «Рокитнівський ІРЦ» Рокитні'!J20+'22. «Сарненський ІРЦ» Сарненськ'!J20+'23. «Степанський ІРЦ» Сарненськ'!J20+'24. «Клеванський ІРЦ» Клеванськ'!J20+'25. «ІРЦ» Клесівської СР'!J20+'26. «Немовицький ІРЦ» Немовицьк'!J20+'27. «Старосільський ІРЦ» Старос'!J20)</f>
        <v>400</v>
      </c>
      <c r="K20" s="29">
        <f>SUM('2. «Рівненський ІРЦ № 2» Рівнен'!K20+'1. Рівненський ІРЦ Рівненської '!K20+'3.«ІРЦ» Дубенської МР '!K20+'6. «Березнівський ІРЦ» Березнів'!K20+'4.«Вараський ІРЦ» Вараської МР'!K20+'5. «ІРЦ міста Острога» Острозьк'!K20+'7. «Соснівський ІРЦ» Березнівсь'!K20+'8. «Балашівський ІРЦ» Березнівс'!K20+'9. «Володимирецький ІРЦ» Володи'!K20+'10. «Гощанський ІРЦ» Гощанської'!K20+'11. «Демидівський ІРЦ» Демидівс'!K20+'12. «Дубенський ІРЦ» Дубенської'!K20+'13. «Дубровицький ІРЦ» Дубровиц'!K20+'14. «Зарічненський ІРЦ» Зарічне'!K20+'15. «Здолбунівський ІРЦ» Здолбу'!K20+'16. «Корецький ІРЦ» Корецької Р'!K20+'17. «Костопільський ІРЦ № 1» Ко'!K20+'18. «Млинівський ІРЦ» Млинівськ'!K20+'19. «Радивилівський ІРЦ» Радиви'!K20+'20. «ІРЦ» Рівненської РР'!K20+'21. «Рокитнівський ІРЦ» Рокитні'!K20+'22. «Сарненський ІРЦ» Сарненськ'!K20+'23. «Степанський ІРЦ» Сарненськ'!K20+'24. «Клеванський ІРЦ» Клеванськ'!K20+'25. «ІРЦ» Клесівської СР'!K20+'26. «Немовицький ІРЦ» Немовицьк'!K20+'27. «Старосільський ІРЦ» Старос'!K20)</f>
        <v>17</v>
      </c>
      <c r="L20" s="109">
        <f>SUM('2. «Рівненський ІРЦ № 2» Рівнен'!L20+'1. Рівненський ІРЦ Рівненської '!L20+'3.«ІРЦ» Дубенської МР '!L20+'6. «Березнівський ІРЦ» Березнів'!L20+'4.«Вараський ІРЦ» Вараської МР'!L20+'5. «ІРЦ міста Острога» Острозьк'!L20+'7. «Соснівський ІРЦ» Березнівсь'!L20+'8. «Балашівський ІРЦ» Березнівс'!L20+'9. «Володимирецький ІРЦ» Володи'!L20+'10. «Гощанський ІРЦ» Гощанської'!L20+'11. «Демидівський ІРЦ» Демидівс'!L20+'12. «Дубенський ІРЦ» Дубенської'!L20+'13. «Дубровицький ІРЦ» Дубровиц'!L20+'14. «Зарічненський ІРЦ» Зарічне'!L20+'15. «Здолбунівський ІРЦ» Здолбу'!L20+'16. «Корецький ІРЦ» Корецької Р'!L20+'17. «Костопільський ІРЦ № 1» Ко'!L20+'18. «Млинівський ІРЦ» Млинівськ'!L20+'19. «Радивилівський ІРЦ» Радиви'!L20+'20. «ІРЦ» Рівненської РР'!L20+'21. «Рокитнівський ІРЦ» Рокитні'!L20+'22. «Сарненський ІРЦ» Сарненськ'!L20+'23. «Степанський ІРЦ» Сарненськ'!L20+'24. «Клеванський ІРЦ» Клеванськ'!L20+'25. «ІРЦ» Клесівської СР'!L20+'26. «Немовицький ІРЦ» Немовицьк'!L20+'27. «Старосільський ІРЦ» Старос'!L20)</f>
        <v>153</v>
      </c>
      <c r="M20" s="29">
        <f>SUM('2. «Рівненський ІРЦ № 2» Рівнен'!M20+'1. Рівненський ІРЦ Рівненської '!M20+'3.«ІРЦ» Дубенської МР '!M20+'6. «Березнівський ІРЦ» Березнів'!M20+'4.«Вараський ІРЦ» Вараської МР'!M20+'5. «ІРЦ міста Острога» Острозьк'!M20+'7. «Соснівський ІРЦ» Березнівсь'!M20+'8. «Балашівський ІРЦ» Березнівс'!M20+'9. «Володимирецький ІРЦ» Володи'!M20+'10. «Гощанський ІРЦ» Гощанської'!M20+'11. «Демидівський ІРЦ» Демидівс'!M20+'12. «Дубенський ІРЦ» Дубенської'!M20+'13. «Дубровицький ІРЦ» Дубровиц'!M20+'14. «Зарічненський ІРЦ» Зарічне'!M20+'15. «Здолбунівський ІРЦ» Здолбу'!M20+'16. «Корецький ІРЦ» Корецької Р'!M20+'17. «Костопільський ІРЦ № 1» Ко'!M20+'18. «Млинівський ІРЦ» Млинівськ'!M20+'19. «Радивилівський ІРЦ» Радиви'!M20+'20. «ІРЦ» Рівненської РР'!M20+'21. «Рокитнівський ІРЦ» Рокитні'!M20+'22. «Сарненський ІРЦ» Сарненськ'!M20+'23. «Степанський ІРЦ» Сарненськ'!M20+'24. «Клеванський ІРЦ» Клеванськ'!M20+'25. «ІРЦ» Клесівської СР'!M20+'26. «Немовицький ІРЦ» Немовицьк'!M20+'27. «Старосільський ІРЦ» Старос'!M20)</f>
        <v>0</v>
      </c>
      <c r="N20" s="29">
        <f>SUM('2. «Рівненський ІРЦ № 2» Рівнен'!N20+'1. Рівненський ІРЦ Рівненської '!N20+'3.«ІРЦ» Дубенської МР '!N20+'6. «Березнівський ІРЦ» Березнів'!N20+'4.«Вараський ІРЦ» Вараської МР'!N20+'5. «ІРЦ міста Острога» Острозьк'!N20+'7. «Соснівський ІРЦ» Березнівсь'!N20+'8. «Балашівський ІРЦ» Березнівс'!N20+'9. «Володимирецький ІРЦ» Володи'!N20+'10. «Гощанський ІРЦ» Гощанської'!N20+'11. «Демидівський ІРЦ» Демидівс'!N20+'12. «Дубенський ІРЦ» Дубенської'!N20+'13. «Дубровицький ІРЦ» Дубровиц'!N20+'14. «Зарічненський ІРЦ» Зарічне'!N20+'15. «Здолбунівський ІРЦ» Здолбу'!N20+'16. «Корецький ІРЦ» Корецької Р'!N20+'17. «Костопільський ІРЦ № 1» Ко'!N20+'18. «Млинівський ІРЦ» Млинівськ'!N20+'19. «Радивилівський ІРЦ» Радиви'!N20+'20. «ІРЦ» Рівненської РР'!N20+'21. «Рокитнівський ІРЦ» Рокитні'!N20+'22. «Сарненський ІРЦ» Сарненськ'!N20+'23. «Степанський ІРЦ» Сарненськ'!N20+'24. «Клеванський ІРЦ» Клеванськ'!N20+'25. «ІРЦ» Клесівської СР'!N20+'26. «Немовицький ІРЦ» Немовицьк'!N20+'27. «Старосільський ІРЦ» Старос'!N20)</f>
        <v>1</v>
      </c>
      <c r="O20" s="29">
        <f>SUM('2. «Рівненський ІРЦ № 2» Рівнен'!O20+'1. Рівненський ІРЦ Рівненської '!O20+'3.«ІРЦ» Дубенської МР '!O20+'6. «Березнівський ІРЦ» Березнів'!O20+'4.«Вараський ІРЦ» Вараської МР'!O20+'5. «ІРЦ міста Острога» Острозьк'!O20+'7. «Соснівський ІРЦ» Березнівсь'!O20+'8. «Балашівський ІРЦ» Березнівс'!O20+'9. «Володимирецький ІРЦ» Володи'!O20+'10. «Гощанський ІРЦ» Гощанської'!O20+'11. «Демидівський ІРЦ» Демидівс'!O20+'12. «Дубенський ІРЦ» Дубенської'!O20+'13. «Дубровицький ІРЦ» Дубровиц'!O20+'14. «Зарічненський ІРЦ» Зарічне'!O20+'15. «Здолбунівський ІРЦ» Здолбу'!O20+'16. «Корецький ІРЦ» Корецької Р'!O20+'17. «Костопільський ІРЦ № 1» Ко'!O20+'18. «Млинівський ІРЦ» Млинівськ'!O20+'19. «Радивилівський ІРЦ» Радиви'!O20+'20. «ІРЦ» Рівненської РР'!O20+'21. «Рокитнівський ІРЦ» Рокитні'!O20+'22. «Сарненський ІРЦ» Сарненськ'!O20+'23. «Степанський ІРЦ» Сарненськ'!O20+'24. «Клеванський ІРЦ» Клеванськ'!O20+'25. «ІРЦ» Клесівської СР'!O20+'26. «Немовицький ІРЦ» Немовицьк'!O20+'27. «Старосільський ІРЦ» Старос'!O20)</f>
        <v>41</v>
      </c>
      <c r="P20" s="29">
        <f>SUM('2. «Рівненський ІРЦ № 2» Рівнен'!P20+'1. Рівненський ІРЦ Рівненської '!P20+'3.«ІРЦ» Дубенської МР '!P20+'6. «Березнівський ІРЦ» Березнів'!P20+'4.«Вараський ІРЦ» Вараської МР'!P20+'5. «ІРЦ міста Острога» Острозьк'!P20+'7. «Соснівський ІРЦ» Березнівсь'!P20+'8. «Балашівський ІРЦ» Березнівс'!P20+'9. «Володимирецький ІРЦ» Володи'!P20+'10. «Гощанський ІРЦ» Гощанської'!P20+'11. «Демидівський ІРЦ» Демидівс'!P20+'12. «Дубенський ІРЦ» Дубенської'!P20+'13. «Дубровицький ІРЦ» Дубровиц'!P20+'14. «Зарічненський ІРЦ» Зарічне'!P20+'15. «Здолбунівський ІРЦ» Здолбу'!P20+'16. «Корецький ІРЦ» Корецької Р'!P20+'17. «Костопільський ІРЦ № 1» Ко'!P20+'18. «Млинівський ІРЦ» Млинівськ'!P20+'19. «Радивилівський ІРЦ» Радиви'!P20+'20. «ІРЦ» Рівненської РР'!P20+'21. «Рокитнівський ІРЦ» Рокитні'!P20+'22. «Сарненський ІРЦ» Сарненськ'!P20+'23. «Степанський ІРЦ» Сарненськ'!P20+'24. «Клеванський ІРЦ» Клеванськ'!P20+'25. «ІРЦ» Клесівської СР'!P20+'26. «Немовицький ІРЦ» Немовицьк'!P20+'27. «Старосільський ІРЦ» Старос'!P20)</f>
        <v>99</v>
      </c>
      <c r="Q20" s="29">
        <f>SUM('2. «Рівненський ІРЦ № 2» Рівнен'!Q20+'1. Рівненський ІРЦ Рівненської '!Q20+'3.«ІРЦ» Дубенської МР '!Q20+'6. «Березнівський ІРЦ» Березнів'!Q20+'4.«Вараський ІРЦ» Вараської МР'!Q20+'5. «ІРЦ міста Острога» Острозьк'!Q20+'7. «Соснівський ІРЦ» Березнівсь'!Q20+'8. «Балашівський ІРЦ» Березнівс'!Q20+'9. «Володимирецький ІРЦ» Володи'!Q20+'10. «Гощанський ІРЦ» Гощанської'!Q20+'11. «Демидівський ІРЦ» Демидівс'!Q20+'12. «Дубенський ІРЦ» Дубенської'!Q20+'13. «Дубровицький ІРЦ» Дубровиц'!Q20+'14. «Зарічненський ІРЦ» Зарічне'!Q20+'15. «Здолбунівський ІРЦ» Здолбу'!Q20+'16. «Корецький ІРЦ» Корецької Р'!Q20+'17. «Костопільський ІРЦ № 1» Ко'!Q20+'18. «Млинівський ІРЦ» Млинівськ'!Q20+'19. «Радивилівський ІРЦ» Радиви'!Q20+'20. «ІРЦ» Рівненської РР'!Q20+'21. «Рокитнівський ІРЦ» Рокитні'!Q20+'22. «Сарненський ІРЦ» Сарненськ'!Q20+'23. «Степанський ІРЦ» Сарненськ'!Q20+'24. «Клеванський ІРЦ» Клеванськ'!Q20+'25. «ІРЦ» Клесівської СР'!Q20+'26. «Немовицький ІРЦ» Немовицьк'!Q20+'27. «Старосільський ІРЦ» Старос'!Q20)</f>
        <v>93</v>
      </c>
      <c r="R20" s="29">
        <f>SUM('2. «Рівненський ІРЦ № 2» Рівнен'!R20+'1. Рівненський ІРЦ Рівненської '!R20+'3.«ІРЦ» Дубенської МР '!R20+'6. «Березнівський ІРЦ» Березнів'!R20+'4.«Вараський ІРЦ» Вараської МР'!R20+'5. «ІРЦ міста Острога» Острозьк'!R20+'7. «Соснівський ІРЦ» Березнівсь'!R20+'8. «Балашівський ІРЦ» Березнівс'!R20+'9. «Володимирецький ІРЦ» Володи'!R20+'10. «Гощанський ІРЦ» Гощанської'!R20+'11. «Демидівський ІРЦ» Демидівс'!R20+'12. «Дубенський ІРЦ» Дубенської'!R20+'13. «Дубровицький ІРЦ» Дубровиц'!R20+'14. «Зарічненський ІРЦ» Зарічне'!R20+'15. «Здолбунівський ІРЦ» Здолбу'!R20+'16. «Корецький ІРЦ» Корецької Р'!R20+'17. «Костопільський ІРЦ № 1» Ко'!R20+'18. «Млинівський ІРЦ» Млинівськ'!R20+'19. «Радивилівський ІРЦ» Радиви'!R20+'20. «ІРЦ» Рівненської РР'!R20+'21. «Рокитнівський ІРЦ» Рокитні'!R20+'22. «Сарненський ІРЦ» Сарненськ'!R20+'23. «Степанський ІРЦ» Сарненськ'!R20+'24. «Клеванський ІРЦ» Клеванськ'!R20+'25. «ІРЦ» Клесівської СР'!R20+'26. «Немовицький ІРЦ» Немовицьк'!R20+'27. «Старосільський ІРЦ» Старос'!R20)</f>
        <v>6</v>
      </c>
      <c r="S20" s="29">
        <f>SUM('2. «Рівненський ІРЦ № 2» Рівнен'!S20+'1. Рівненський ІРЦ Рівненської '!S20+'3.«ІРЦ» Дубенської МР '!S20+'6. «Березнівський ІРЦ» Березнів'!S20+'4.«Вараський ІРЦ» Вараської МР'!S20+'5. «ІРЦ міста Острога» Острозьк'!S20+'7. «Соснівський ІРЦ» Березнівсь'!S20+'8. «Балашівський ІРЦ» Березнівс'!S20+'9. «Володимирецький ІРЦ» Володи'!S20+'10. «Гощанський ІРЦ» Гощанської'!S20+'11. «Демидівський ІРЦ» Демидівс'!S20+'12. «Дубенський ІРЦ» Дубенської'!S20+'13. «Дубровицький ІРЦ» Дубровиц'!S20+'14. «Зарічненський ІРЦ» Зарічне'!S20+'15. «Здолбунівський ІРЦ» Здолбу'!S20+'16. «Корецький ІРЦ» Корецької Р'!S20+'17. «Костопільський ІРЦ № 1» Ко'!S20+'18. «Млинівський ІРЦ» Млинівськ'!S20+'19. «Радивилівський ІРЦ» Радиви'!S20+'20. «ІРЦ» Рівненської РР'!S20+'21. «Рокитнівський ІРЦ» Рокитні'!S20+'22. «Сарненський ІРЦ» Сарненськ'!S20+'23. «Степанський ІРЦ» Сарненськ'!S20+'24. «Клеванський ІРЦ» Клеванськ'!S20+'25. «ІРЦ» Клесівської СР'!S20+'26. «Немовицький ІРЦ» Немовицьк'!S20+'27. «Старосільський ІРЦ» Старос'!S20)</f>
        <v>145</v>
      </c>
      <c r="T20" s="29">
        <f>SUM('2. «Рівненський ІРЦ № 2» Рівнен'!T20+'1. Рівненський ІРЦ Рівненської '!T20+'3.«ІРЦ» Дубенської МР '!T20+'6. «Березнівський ІРЦ» Березнів'!T20+'4.«Вараський ІРЦ» Вараської МР'!T20+'5. «ІРЦ міста Острога» Острозьк'!T20+'7. «Соснівський ІРЦ» Березнівсь'!T20+'8. «Балашівський ІРЦ» Березнівс'!T20+'9. «Володимирецький ІРЦ» Володи'!T20+'10. «Гощанський ІРЦ» Гощанської'!T20+'11. «Демидівський ІРЦ» Демидівс'!T20+'12. «Дубенський ІРЦ» Дубенської'!T20+'13. «Дубровицький ІРЦ» Дубровиц'!T20+'14. «Зарічненський ІРЦ» Зарічне'!T20+'15. «Здолбунівський ІРЦ» Здолбу'!T20+'16. «Корецький ІРЦ» Корецької Р'!T20+'17. «Костопільський ІРЦ № 1» Ко'!T20+'18. «Млинівський ІРЦ» Млинівськ'!T20+'19. «Радивилівський ІРЦ» Радиви'!T20+'20. «ІРЦ» Рівненської РР'!T20+'21. «Рокитнівський ІРЦ» Рокитні'!T20+'22. «Сарненський ІРЦ» Сарненськ'!T20+'23. «Степанський ІРЦ» Сарненськ'!T20+'24. «Клеванський ІРЦ» Клеванськ'!T20+'25. «ІРЦ» Клесівської СР'!T20+'26. «Немовицький ІРЦ» Немовицьк'!T20+'27. «Старосільський ІРЦ» Старос'!T20)</f>
        <v>201</v>
      </c>
      <c r="U20" s="29">
        <f>SUM('2. «Рівненський ІРЦ № 2» Рівнен'!U20+'1. Рівненський ІРЦ Рівненської '!U20+'3.«ІРЦ» Дубенської МР '!U20+'6. «Березнівський ІРЦ» Березнів'!U20+'4.«Вараський ІРЦ» Вараської МР'!U20+'5. «ІРЦ міста Острога» Острозьк'!U20+'7. «Соснівський ІРЦ» Березнівсь'!U20+'8. «Балашівський ІРЦ» Березнівс'!U20+'9. «Володимирецький ІРЦ» Володи'!U20+'10. «Гощанський ІРЦ» Гощанської'!U20+'11. «Демидівський ІРЦ» Демидівс'!U20+'12. «Дубенський ІРЦ» Дубенської'!U20+'13. «Дубровицький ІРЦ» Дубровиц'!U20+'14. «Зарічненський ІРЦ» Зарічне'!U20+'15. «Здолбунівський ІРЦ» Здолбу'!U20+'16. «Корецький ІРЦ» Корецької Р'!U20+'17. «Костопільський ІРЦ № 1» Ко'!U20+'18. «Млинівський ІРЦ» Млинівськ'!U20+'19. «Радивилівський ІРЦ» Радиви'!U20+'20. «ІРЦ» Рівненської РР'!U20+'21. «Рокитнівський ІРЦ» Рокитні'!U20+'22. «Сарненський ІРЦ» Сарненськ'!U20+'23. «Степанський ІРЦ» Сарненськ'!U20+'24. «Клеванський ІРЦ» Клеванськ'!U20+'25. «ІРЦ» Клесівської СР'!U20+'26. «Немовицький ІРЦ» Немовицьк'!U20+'27. «Старосільський ІРЦ» Старос'!U20)</f>
        <v>59</v>
      </c>
      <c r="V20" s="29">
        <f>SUM('2. «Рівненський ІРЦ № 2» Рівнен'!V20+'1. Рівненський ІРЦ Рівненської '!V20+'3.«ІРЦ» Дубенської МР '!V20+'6. «Березнівський ІРЦ» Березнів'!V20+'4.«Вараський ІРЦ» Вараської МР'!V20+'5. «ІРЦ міста Острога» Острозьк'!V20+'7. «Соснівський ІРЦ» Березнівсь'!V20+'8. «Балашівський ІРЦ» Березнівс'!V20+'9. «Володимирецький ІРЦ» Володи'!V20+'10. «Гощанський ІРЦ» Гощанської'!V20+'11. «Демидівський ІРЦ» Демидівс'!V20+'12. «Дубенський ІРЦ» Дубенської'!V20+'13. «Дубровицький ІРЦ» Дубровиц'!V20+'14. «Зарічненський ІРЦ» Зарічне'!V20+'15. «Здолбунівський ІРЦ» Здолбу'!V20+'16. «Корецький ІРЦ» Корецької Р'!V20+'17. «Костопільський ІРЦ № 1» Ко'!V20+'18. «Млинівський ІРЦ» Млинівськ'!V20+'19. «Радивилівський ІРЦ» Радиви'!V20+'20. «ІРЦ» Рівненської РР'!V20+'21. «Рокитнівський ІРЦ» Рокитні'!V20+'22. «Сарненський ІРЦ» Сарненськ'!V20+'23. «Степанський ІРЦ» Сарненськ'!V20+'24. «Клеванський ІРЦ» Клеванськ'!V20+'25. «ІРЦ» Клесівської СР'!V20+'26. «Немовицький ІРЦ» Немовицьк'!V20+'27. «Старосільський ІРЦ» Старос'!V20)</f>
        <v>6</v>
      </c>
      <c r="W20" s="29">
        <f>SUM('2. «Рівненський ІРЦ № 2» Рівнен'!W20+'1. Рівненський ІРЦ Рівненської '!W20+'3.«ІРЦ» Дубенської МР '!W20+'6. «Березнівський ІРЦ» Березнів'!W20+'4.«Вараський ІРЦ» Вараської МР'!W20+'5. «ІРЦ міста Острога» Острозьк'!W20+'7. «Соснівський ІРЦ» Березнівсь'!W20+'8. «Балашівський ІРЦ» Березнівс'!W20+'9. «Володимирецький ІРЦ» Володи'!W20+'10. «Гощанський ІРЦ» Гощанської'!W20+'11. «Демидівський ІРЦ» Демидівс'!W20+'12. «Дубенський ІРЦ» Дубенської'!W20+'13. «Дубровицький ІРЦ» Дубровиц'!W20+'14. «Зарічненський ІРЦ» Зарічне'!W20+'15. «Здолбунівський ІРЦ» Здолбу'!W20+'16. «Корецький ІРЦ» Корецької Р'!W20+'17. «Костопільський ІРЦ № 1» Ко'!W20+'18. «Млинівський ІРЦ» Млинівськ'!W20+'19. «Радивилівський ІРЦ» Радиви'!W20+'20. «ІРЦ» Рівненської РР'!W20+'21. «Рокитнівський ІРЦ» Рокитні'!W20+'22. «Сарненський ІРЦ» Сарненськ'!W20+'23. «Степанський ІРЦ» Сарненськ'!W20+'24. «Клеванський ІРЦ» Клеванськ'!W20+'25. «ІРЦ» Клесівської СР'!W20+'26. «Немовицький ІРЦ» Немовицьк'!W20+'27. «Старосільський ІРЦ» Старос'!W20)</f>
        <v>53</v>
      </c>
      <c r="X20" s="44">
        <f t="shared" si="1"/>
        <v>788</v>
      </c>
    </row>
    <row r="21" ht="30.0" customHeight="1">
      <c r="A21" s="38" t="s">
        <v>54</v>
      </c>
      <c r="B21" s="8"/>
      <c r="C21" s="24" t="s">
        <v>55</v>
      </c>
      <c r="D21" s="29">
        <f>SUM('2. «Рівненський ІРЦ № 2» Рівнен'!D21+'1. Рівненський ІРЦ Рівненської '!D21+'3.«ІРЦ» Дубенської МР '!D21+'6. «Березнівський ІРЦ» Березнів'!D21+'4.«Вараський ІРЦ» Вараської МР'!D21+'5. «ІРЦ міста Острога» Острозьк'!D21+'7. «Соснівський ІРЦ» Березнівсь'!D21+'8. «Балашівський ІРЦ» Березнівс'!D21+'9. «Володимирецький ІРЦ» Володи'!D21+'10. «Гощанський ІРЦ» Гощанської'!D21+'11. «Демидівський ІРЦ» Демидівс'!D21+'12. «Дубенський ІРЦ» Дубенської'!D21+'13. «Дубровицький ІРЦ» Дубровиц'!D21+'14. «Зарічненський ІРЦ» Зарічне'!D21+'15. «Здолбунівський ІРЦ» Здолбу'!D21+'16. «Корецький ІРЦ» Корецької Р'!D21+'17. «Костопільський ІРЦ № 1» Ко'!D21+'18. «Млинівський ІРЦ» Млинівськ'!D21+'19. «Радивилівський ІРЦ» Радиви'!D21+'20. «ІРЦ» Рівненської РР'!D21+'21. «Рокитнівський ІРЦ» Рокитні'!D21+'22. «Сарненський ІРЦ» Сарненськ'!D21+'23. «Степанський ІРЦ» Сарненськ'!D21+'24. «Клеванський ІРЦ» Клеванськ'!D21+'25. «ІРЦ» Клесівської СР'!D21+'26. «Немовицький ІРЦ» Немовицьк'!D21+'27. «Старосільський ІРЦ» Старос'!D21)</f>
        <v>520</v>
      </c>
      <c r="E21" s="29">
        <f>SUM('2. «Рівненський ІРЦ № 2» Рівнен'!E21+'1. Рівненський ІРЦ Рівненської '!E21+'3.«ІРЦ» Дубенської МР '!E21+'6. «Березнівський ІРЦ» Березнів'!E21+'4.«Вараський ІРЦ» Вараської МР'!E21+'5. «ІРЦ міста Острога» Острозьк'!E21+'7. «Соснівський ІРЦ» Березнівсь'!E21+'8. «Балашівський ІРЦ» Березнівс'!E21+'9. «Володимирецький ІРЦ» Володи'!E21+'10. «Гощанський ІРЦ» Гощанської'!E21+'11. «Демидівський ІРЦ» Демидівс'!E21+'12. «Дубенський ІРЦ» Дубенської'!E21+'13. «Дубровицький ІРЦ» Дубровиц'!E21+'14. «Зарічненський ІРЦ» Зарічне'!E21+'15. «Здолбунівський ІРЦ» Здолбу'!E21+'16. «Корецький ІРЦ» Корецької Р'!E21+'17. «Костопільський ІРЦ № 1» Ко'!E21+'18. «Млинівський ІРЦ» Млинівськ'!E21+'19. «Радивилівський ІРЦ» Радиви'!E21+'20. «ІРЦ» Рівненської РР'!E21+'21. «Рокитнівський ІРЦ» Рокитні'!E21+'22. «Сарненський ІРЦ» Сарненськ'!E21+'23. «Степанський ІРЦ» Сарненськ'!E21+'24. «Клеванський ІРЦ» Клеванськ'!E21+'25. «ІРЦ» Клесівської СР'!E21+'26. «Немовицький ІРЦ» Немовицьк'!E21+'27. «Старосільський ІРЦ» Старос'!E21)</f>
        <v>529</v>
      </c>
      <c r="F21" s="29">
        <f>SUM('2. «Рівненський ІРЦ № 2» Рівнен'!F21+'1. Рівненський ІРЦ Рівненської '!F21+'3.«ІРЦ» Дубенської МР '!F21+'6. «Березнівський ІРЦ» Березнів'!F21+'4.«Вараський ІРЦ» Вараської МР'!F21+'5. «ІРЦ міста Острога» Острозьк'!F21+'7. «Соснівський ІРЦ» Березнівсь'!F21+'8. «Балашівський ІРЦ» Березнівс'!F21+'9. «Володимирецький ІРЦ» Володи'!F21+'10. «Гощанський ІРЦ» Гощанської'!F21+'11. «Демидівський ІРЦ» Демидівс'!F21+'12. «Дубенський ІРЦ» Дубенської'!F21+'13. «Дубровицький ІРЦ» Дубровиц'!F21+'14. «Зарічненський ІРЦ» Зарічне'!F21+'15. «Здолбунівський ІРЦ» Здолбу'!F21+'16. «Корецький ІРЦ» Корецької Р'!F21+'17. «Костопільський ІРЦ № 1» Ко'!F21+'18. «Млинівський ІРЦ» Млинівськ'!F21+'19. «Радивилівський ІРЦ» Радиви'!F21+'20. «ІРЦ» Рівненської РР'!F21+'21. «Рокитнівський ІРЦ» Рокитні'!F21+'22. «Сарненський ІРЦ» Сарненськ'!F21+'23. «Степанський ІРЦ» Сарненськ'!F21+'24. «Клеванський ІРЦ» Клеванськ'!F21+'25. «ІРЦ» Клесівської СР'!F21+'26. «Немовицький ІРЦ» Немовицьк'!F21+'27. «Старосільський ІРЦ» Старос'!F21)</f>
        <v>90</v>
      </c>
      <c r="G21" s="29">
        <f>SUM('2. «Рівненський ІРЦ № 2» Рівнен'!G21+'1. Рівненський ІРЦ Рівненської '!G21+'3.«ІРЦ» Дубенської МР '!G21+'6. «Березнівський ІРЦ» Березнів'!G21+'4.«Вараський ІРЦ» Вараської МР'!G21+'5. «ІРЦ міста Острога» Острозьк'!G21+'7. «Соснівський ІРЦ» Березнівсь'!G21+'8. «Балашівський ІРЦ» Березнівс'!G21+'9. «Володимирецький ІРЦ» Володи'!G21+'10. «Гощанський ІРЦ» Гощанської'!G21+'11. «Демидівський ІРЦ» Демидівс'!G21+'12. «Дубенський ІРЦ» Дубенської'!G21+'13. «Дубровицький ІРЦ» Дубровиц'!G21+'14. «Зарічненський ІРЦ» Зарічне'!G21+'15. «Здолбунівський ІРЦ» Здолбу'!G21+'16. «Корецький ІРЦ» Корецької Р'!G21+'17. «Костопільський ІРЦ № 1» Ко'!G21+'18. «Млинівський ІРЦ» Млинівськ'!G21+'19. «Радивилівський ІРЦ» Радиви'!G21+'20. «ІРЦ» Рівненської РР'!G21+'21. «Рокитнівський ІРЦ» Рокитні'!G21+'22. «Сарненський ІРЦ» Сарненськ'!G21+'23. «Степанський ІРЦ» Сарненськ'!G21+'24. «Клеванський ІРЦ» Клеванськ'!G21+'25. «ІРЦ» Клесівської СР'!G21+'26. «Немовицький ІРЦ» Немовицьк'!G21+'27. «Старосільський ІРЦ» Старос'!G21)</f>
        <v>439</v>
      </c>
      <c r="H21" s="29">
        <f>SUM('2. «Рівненський ІРЦ № 2» Рівнен'!H21+'1. Рівненський ІРЦ Рівненської '!H21+'3.«ІРЦ» Дубенської МР '!H21+'6. «Березнівський ІРЦ» Березнів'!H21+'4.«Вараський ІРЦ» Вараської МР'!H21+'5. «ІРЦ міста Острога» Острозьк'!H21+'7. «Соснівський ІРЦ» Березнівсь'!H21+'8. «Балашівський ІРЦ» Березнівс'!H21+'9. «Володимирецький ІРЦ» Володи'!H21+'10. «Гощанський ІРЦ» Гощанської'!H21+'11. «Демидівський ІРЦ» Демидівс'!H21+'12. «Дубенський ІРЦ» Дубенської'!H21+'13. «Дубровицький ІРЦ» Дубровиц'!H21+'14. «Зарічненський ІРЦ» Зарічне'!H21+'15. «Здолбунівський ІРЦ» Здолбу'!H21+'16. «Корецький ІРЦ» Корецької Р'!H21+'17. «Костопільський ІРЦ № 1» Ко'!H21+'18. «Млинівський ІРЦ» Млинівськ'!H21+'19. «Радивилівський ІРЦ» Радиви'!H21+'20. «ІРЦ» Рівненської РР'!H21+'21. «Рокитнівський ІРЦ» Рокитні'!H21+'22. «Сарненський ІРЦ» Сарненськ'!H21+'23. «Степанський ІРЦ» Сарненськ'!H21+'24. «Клеванський ІРЦ» Клеванськ'!H21+'25. «ІРЦ» Клесівської СР'!H21+'26. «Немовицький ІРЦ» Немовицьк'!H21+'27. «Старосільський ІРЦ» Старос'!H21)</f>
        <v>22</v>
      </c>
      <c r="I21" s="29">
        <f>SUM('2. «Рівненський ІРЦ № 2» Рівнен'!I21+'1. Рівненський ІРЦ Рівненської '!I21+'3.«ІРЦ» Дубенської МР '!I21+'6. «Березнівський ІРЦ» Березнів'!I21+'4.«Вараський ІРЦ» Вараської МР'!I21+'5. «ІРЦ міста Острога» Острозьк'!I21+'7. «Соснівський ІРЦ» Березнівсь'!I21+'8. «Балашівський ІРЦ» Березнівс'!I21+'9. «Володимирецький ІРЦ» Володи'!I21+'10. «Гощанський ІРЦ» Гощанської'!I21+'11. «Демидівський ІРЦ» Демидівс'!I21+'12. «Дубенський ІРЦ» Дубенської'!I21+'13. «Дубровицький ІРЦ» Дубровиц'!I21+'14. «Зарічненський ІРЦ» Зарічне'!I21+'15. «Здолбунівський ІРЦ» Здолбу'!I21+'16. «Корецький ІРЦ» Корецької Р'!I21+'17. «Костопільський ІРЦ № 1» Ко'!I21+'18. «Млинівський ІРЦ» Млинівськ'!I21+'19. «Радивилівський ІРЦ» Радиви'!I21+'20. «ІРЦ» Рівненської РР'!I21+'21. «Рокитнівський ІРЦ» Рокитні'!I21+'22. «Сарненський ІРЦ» Сарненськ'!I21+'23. «Степанський ІРЦ» Сарненськ'!I21+'24. «Клеванський ІРЦ» Клеванськ'!I21+'25. «ІРЦ» Клесівської СР'!I21+'26. «Немовицький ІРЦ» Немовицьк'!I21+'27. «Старосільський ІРЦ» Старос'!I21)</f>
        <v>23</v>
      </c>
      <c r="J21" s="29">
        <f>SUM('2. «Рівненський ІРЦ № 2» Рівнен'!J21+'1. Рівненський ІРЦ Рівненської '!J21+'3.«ІРЦ» Дубенської МР '!J21+'6. «Березнівський ІРЦ» Березнів'!J21+'4.«Вараський ІРЦ» Вараської МР'!J21+'5. «ІРЦ міста Острога» Острозьк'!J21+'7. «Соснівський ІРЦ» Березнівсь'!J21+'8. «Балашівський ІРЦ» Березнівс'!J21+'9. «Володимирецький ІРЦ» Володи'!J21+'10. «Гощанський ІРЦ» Гощанської'!J21+'11. «Демидівський ІРЦ» Демидівс'!J21+'12. «Дубенський ІРЦ» Дубенської'!J21+'13. «Дубровицький ІРЦ» Дубровиц'!J21+'14. «Зарічненський ІРЦ» Зарічне'!J21+'15. «Здолбунівський ІРЦ» Здолбу'!J21+'16. «Корецький ІРЦ» Корецької Р'!J21+'17. «Костопільський ІРЦ № 1» Ко'!J21+'18. «Млинівський ІРЦ» Млинівськ'!J21+'19. «Радивилівський ІРЦ» Радиви'!J21+'20. «ІРЦ» Рівненської РР'!J21+'21. «Рокитнівський ІРЦ» Рокитні'!J21+'22. «Сарненський ІРЦ» Сарненськ'!J21+'23. «Степанський ІРЦ» Сарненськ'!J21+'24. «Клеванський ІРЦ» Клеванськ'!J21+'25. «ІРЦ» Клесівської СР'!J21+'26. «Немовицький ІРЦ» Немовицьк'!J21+'27. «Старосільський ІРЦ» Старос'!J21)</f>
        <v>84</v>
      </c>
      <c r="K21" s="29">
        <f>SUM('2. «Рівненський ІРЦ № 2» Рівнен'!K21+'1. Рівненський ІРЦ Рівненської '!K21+'3.«ІРЦ» Дубенської МР '!K21+'6. «Березнівський ІРЦ» Березнів'!K21+'4.«Вараський ІРЦ» Вараської МР'!K21+'5. «ІРЦ міста Острога» Острозьк'!K21+'7. «Соснівський ІРЦ» Березнівсь'!K21+'8. «Балашівський ІРЦ» Березнівс'!K21+'9. «Володимирецький ІРЦ» Володи'!K21+'10. «Гощанський ІРЦ» Гощанської'!K21+'11. «Демидівський ІРЦ» Демидівс'!K21+'12. «Дубенський ІРЦ» Дубенської'!K21+'13. «Дубровицький ІРЦ» Дубровиц'!K21+'14. «Зарічненський ІРЦ» Зарічне'!K21+'15. «Здолбунівський ІРЦ» Здолбу'!K21+'16. «Корецький ІРЦ» Корецької Р'!K21+'17. «Костопільський ІРЦ № 1» Ко'!K21+'18. «Млинівський ІРЦ» Млинівськ'!K21+'19. «Радивилівський ІРЦ» Радиви'!K21+'20. «ІРЦ» Рівненської РР'!K21+'21. «Рокитнівський ІРЦ» Рокитні'!K21+'22. «Сарненський ІРЦ» Сарненськ'!K21+'23. «Степанський ІРЦ» Сарненськ'!K21+'24. «Клеванський ІРЦ» Клеванськ'!K21+'25. «ІРЦ» Клесівської СР'!K21+'26. «Немовицький ІРЦ» Немовицьк'!K21+'27. «Старосільський ІРЦ» Старос'!K21)</f>
        <v>0</v>
      </c>
      <c r="L21" s="29">
        <f>SUM('2. «Рівненський ІРЦ № 2» Рівнен'!L21+'1. Рівненський ІРЦ Рівненської '!L21+'3.«ІРЦ» Дубенської МР '!L21+'6. «Березнівський ІРЦ» Березнів'!L21+'4.«Вараський ІРЦ» Вараської МР'!L21+'5. «ІРЦ міста Острога» Острозьк'!L21+'7. «Соснівський ІРЦ» Березнівсь'!L21+'8. «Балашівський ІРЦ» Березнівс'!L21+'9. «Володимирецький ІРЦ» Володи'!L21+'10. «Гощанський ІРЦ» Гощанської'!L21+'11. «Демидівський ІРЦ» Демидівс'!L21+'12. «Дубенський ІРЦ» Дубенської'!L21+'13. «Дубровицький ІРЦ» Дубровиц'!L21+'14. «Зарічненський ІРЦ» Зарічне'!L21+'15. «Здолбунівський ІРЦ» Здолбу'!L21+'16. «Корецький ІРЦ» Корецької Р'!L21+'17. «Костопільський ІРЦ № 1» Ко'!L21+'18. «Млинівський ІРЦ» Млинівськ'!L21+'19. «Радивилівський ІРЦ» Радиви'!L21+'20. «ІРЦ» Рівненської РР'!L21+'21. «Рокитнівський ІРЦ» Рокитні'!L21+'22. «Сарненський ІРЦ» Сарненськ'!L21+'23. «Степанський ІРЦ» Сарненськ'!L21+'24. «Клеванський ІРЦ» Клеванськ'!L21+'25. «ІРЦ» Клесівської СР'!L21+'26. «Немовицький ІРЦ» Немовицьк'!L21+'27. «Старосільський ІРЦ» Старос'!L21)</f>
        <v>234</v>
      </c>
      <c r="M21" s="29">
        <f>SUM('2. «Рівненський ІРЦ № 2» Рівнен'!M21+'1. Рівненський ІРЦ Рівненської '!M21+'3.«ІРЦ» Дубенської МР '!M21+'6. «Березнівський ІРЦ» Березнів'!M21+'4.«Вараський ІРЦ» Вараської МР'!M21+'5. «ІРЦ міста Острога» Острозьк'!M21+'7. «Соснівський ІРЦ» Березнівсь'!M21+'8. «Балашівський ІРЦ» Березнівс'!M21+'9. «Володимирецький ІРЦ» Володи'!M21+'10. «Гощанський ІРЦ» Гощанської'!M21+'11. «Демидівський ІРЦ» Демидівс'!M21+'12. «Дубенський ІРЦ» Дубенської'!M21+'13. «Дубровицький ІРЦ» Дубровиц'!M21+'14. «Зарічненський ІРЦ» Зарічне'!M21+'15. «Здолбунівський ІРЦ» Здолбу'!M21+'16. «Корецький ІРЦ» Корецької Р'!M21+'17. «Костопільський ІРЦ № 1» Ко'!M21+'18. «Млинівський ІРЦ» Млинівськ'!M21+'19. «Радивилівський ІРЦ» Радиви'!M21+'20. «ІРЦ» Рівненської РР'!M21+'21. «Рокитнівський ІРЦ» Рокитні'!M21+'22. «Сарненський ІРЦ» Сарненськ'!M21+'23. «Степанський ІРЦ» Сарненськ'!M21+'24. «Клеванський ІРЦ» Клеванськ'!M21+'25. «ІРЦ» Клесівської СР'!M21+'26. «Немовицький ІРЦ» Немовицьк'!M21+'27. «Старосільський ІРЦ» Старос'!M21)</f>
        <v>1</v>
      </c>
      <c r="N21" s="29">
        <f>SUM('2. «Рівненський ІРЦ № 2» Рівнен'!N21+'1. Рівненський ІРЦ Рівненської '!N21+'3.«ІРЦ» Дубенської МР '!N21+'6. «Березнівський ІРЦ» Березнів'!N21+'4.«Вараський ІРЦ» Вараської МР'!N21+'5. «ІРЦ міста Острога» Острозьк'!N21+'7. «Соснівський ІРЦ» Березнівсь'!N21+'8. «Балашівський ІРЦ» Березнівс'!N21+'9. «Володимирецький ІРЦ» Володи'!N21+'10. «Гощанський ІРЦ» Гощанської'!N21+'11. «Демидівський ІРЦ» Демидівс'!N21+'12. «Дубенський ІРЦ» Дубенської'!N21+'13. «Дубровицький ІРЦ» Дубровиц'!N21+'14. «Зарічненський ІРЦ» Зарічне'!N21+'15. «Здолбунівський ІРЦ» Здолбу'!N21+'16. «Корецький ІРЦ» Корецької Р'!N21+'17. «Костопільський ІРЦ № 1» Ко'!N21+'18. «Млинівський ІРЦ» Млинівськ'!N21+'19. «Радивилівський ІРЦ» Радиви'!N21+'20. «ІРЦ» Рівненської РР'!N21+'21. «Рокитнівський ІРЦ» Рокитні'!N21+'22. «Сарненський ІРЦ» Сарненськ'!N21+'23. «Степанський ІРЦ» Сарненськ'!N21+'24. «Клеванський ІРЦ» Клеванськ'!N21+'25. «ІРЦ» Клесівської СР'!N21+'26. «Немовицький ІРЦ» Немовицьк'!N21+'27. «Старосільський ІРЦ» Старос'!N21)</f>
        <v>0</v>
      </c>
      <c r="O21" s="29">
        <f>SUM('2. «Рівненський ІРЦ № 2» Рівнен'!O21+'1. Рівненський ІРЦ Рівненської '!O21+'3.«ІРЦ» Дубенської МР '!O21+'6. «Березнівський ІРЦ» Березнів'!O21+'4.«Вараський ІРЦ» Вараської МР'!O21+'5. «ІРЦ міста Острога» Острозьк'!O21+'7. «Соснівський ІРЦ» Березнівсь'!O21+'8. «Балашівський ІРЦ» Березнівс'!O21+'9. «Володимирецький ІРЦ» Володи'!O21+'10. «Гощанський ІРЦ» Гощанської'!O21+'11. «Демидівський ІРЦ» Демидівс'!O21+'12. «Дубенський ІРЦ» Дубенської'!O21+'13. «Дубровицький ІРЦ» Дубровиц'!O21+'14. «Зарічненський ІРЦ» Зарічне'!O21+'15. «Здолбунівський ІРЦ» Здолбу'!O21+'16. «Корецький ІРЦ» Корецької Р'!O21+'17. «Костопільський ІРЦ № 1» Ко'!O21+'18. «Млинівський ІРЦ» Млинівськ'!O21+'19. «Радивилівський ІРЦ» Радиви'!O21+'20. «ІРЦ» Рівненської РР'!O21+'21. «Рокитнівський ІРЦ» Рокитні'!O21+'22. «Сарненський ІРЦ» Сарненськ'!O21+'23. «Степанський ІРЦ» Сарненськ'!O21+'24. «Клеванський ІРЦ» Клеванськ'!O21+'25. «ІРЦ» Клесівської СР'!O21+'26. «Немовицький ІРЦ» Немовицьк'!O21+'27. «Старосільський ІРЦ» Старос'!O21)</f>
        <v>119</v>
      </c>
      <c r="P21" s="29">
        <f>SUM('2. «Рівненський ІРЦ № 2» Рівнен'!P21+'1. Рівненський ІРЦ Рівненської '!P21+'3.«ІРЦ» Дубенської МР '!P21+'6. «Березнівський ІРЦ» Березнів'!P21+'4.«Вараський ІРЦ» Вараської МР'!P21+'5. «ІРЦ міста Острога» Острозьк'!P21+'7. «Соснівський ІРЦ» Березнівсь'!P21+'8. «Балашівський ІРЦ» Березнівс'!P21+'9. «Володимирецький ІРЦ» Володи'!P21+'10. «Гощанський ІРЦ» Гощанської'!P21+'11. «Демидівський ІРЦ» Демидівс'!P21+'12. «Дубенський ІРЦ» Дубенської'!P21+'13. «Дубровицький ІРЦ» Дубровиц'!P21+'14. «Зарічненський ІРЦ» Зарічне'!P21+'15. «Здолбунівський ІРЦ» Здолбу'!P21+'16. «Корецький ІРЦ» Корецької Р'!P21+'17. «Костопільський ІРЦ № 1» Ко'!P21+'18. «Млинівський ІРЦ» Млинівськ'!P21+'19. «Радивилівський ІРЦ» Радиви'!P21+'20. «ІРЦ» Рівненської РР'!P21+'21. «Рокитнівський ІРЦ» Рокитні'!P21+'22. «Сарненський ІРЦ» Сарненськ'!P21+'23. «Степанський ІРЦ» Сарненськ'!P21+'24. «Клеванський ІРЦ» Клеванськ'!P21+'25. «ІРЦ» Клесівської СР'!P21+'26. «Немовицький ІРЦ» Немовицьк'!P21+'27. «Старосільський ІРЦ» Старос'!P21)</f>
        <v>46</v>
      </c>
      <c r="Q21" s="29">
        <f>SUM('2. «Рівненський ІРЦ № 2» Рівнен'!Q21+'1. Рівненський ІРЦ Рівненської '!Q21+'3.«ІРЦ» Дубенської МР '!Q21+'6. «Березнівський ІРЦ» Березнів'!Q21+'4.«Вараський ІРЦ» Вараської МР'!Q21+'5. «ІРЦ міста Острога» Острозьк'!Q21+'7. «Соснівський ІРЦ» Березнівсь'!Q21+'8. «Балашівський ІРЦ» Березнівс'!Q21+'9. «Володимирецький ІРЦ» Володи'!Q21+'10. «Гощанський ІРЦ» Гощанської'!Q21+'11. «Демидівський ІРЦ» Демидівс'!Q21+'12. «Дубенський ІРЦ» Дубенської'!Q21+'13. «Дубровицький ІРЦ» Дубровиц'!Q21+'14. «Зарічненський ІРЦ» Зарічне'!Q21+'15. «Здолбунівський ІРЦ» Здолбу'!Q21+'16. «Корецький ІРЦ» Корецької Р'!Q21+'17. «Костопільський ІРЦ № 1» Ко'!Q21+'18. «Млинівський ІРЦ» Млинівськ'!Q21+'19. «Радивилівський ІРЦ» Радиви'!Q21+'20. «ІРЦ» Рівненської РР'!Q21+'21. «Рокитнівський ІРЦ» Рокитні'!Q21+'22. «Сарненський ІРЦ» Сарненськ'!Q21+'23. «Степанський ІРЦ» Сарненськ'!Q21+'24. «Клеванський ІРЦ» Клеванськ'!Q21+'25. «ІРЦ» Клесівської СР'!Q21+'26. «Немовицький ІРЦ» Немовицьк'!Q21+'27. «Старосільський ІРЦ» Старос'!Q21)</f>
        <v>29</v>
      </c>
      <c r="R21" s="29">
        <f>SUM('2. «Рівненський ІРЦ № 2» Рівнен'!R21+'1. Рівненський ІРЦ Рівненської '!R21+'3.«ІРЦ» Дубенської МР '!R21+'6. «Березнівський ІРЦ» Березнів'!R21+'4.«Вараський ІРЦ» Вараської МР'!R21+'5. «ІРЦ міста Острога» Острозьк'!R21+'7. «Соснівський ІРЦ» Березнівсь'!R21+'8. «Балашівський ІРЦ» Березнівс'!R21+'9. «Володимирецький ІРЦ» Володи'!R21+'10. «Гощанський ІРЦ» Гощанської'!R21+'11. «Демидівський ІРЦ» Демидівс'!R21+'12. «Дубенський ІРЦ» Дубенської'!R21+'13. «Дубровицький ІРЦ» Дубровиц'!R21+'14. «Зарічненський ІРЦ» Зарічне'!R21+'15. «Здолбунівський ІРЦ» Здолбу'!R21+'16. «Корецький ІРЦ» Корецької Р'!R21+'17. «Костопільський ІРЦ № 1» Ко'!R21+'18. «Млинівський ІРЦ» Млинівськ'!R21+'19. «Радивилівський ІРЦ» Радиви'!R21+'20. «ІРЦ» Рівненської РР'!R21+'21. «Рокитнівський ІРЦ» Рокитні'!R21+'22. «Сарненський ІРЦ» Сарненськ'!R21+'23. «Степанський ІРЦ» Сарненськ'!R21+'24. «Клеванський ІРЦ» Клеванськ'!R21+'25. «ІРЦ» Клесівської СР'!R21+'26. «Немовицький ІРЦ» Немовицьк'!R21+'27. «Старосільський ІРЦ» Старос'!R21)</f>
        <v>17</v>
      </c>
      <c r="S21" s="29">
        <f>SUM('2. «Рівненський ІРЦ № 2» Рівнен'!S21+'1. Рівненський ІРЦ Рівненської '!S21+'3.«ІРЦ» Дубенської МР '!S21+'6. «Березнівський ІРЦ» Березнів'!S21+'4.«Вараський ІРЦ» Вараської МР'!S21+'5. «ІРЦ міста Острога» Острозьк'!S21+'7. «Соснівський ІРЦ» Березнівсь'!S21+'8. «Балашівський ІРЦ» Березнівс'!S21+'9. «Володимирецький ІРЦ» Володи'!S21+'10. «Гощанський ІРЦ» Гощанської'!S21+'11. «Демидівський ІРЦ» Демидівс'!S21+'12. «Дубенський ІРЦ» Дубенської'!S21+'13. «Дубровицький ІРЦ» Дубровиц'!S21+'14. «Зарічненський ІРЦ» Зарічне'!S21+'15. «Здолбунівський ІРЦ» Здолбу'!S21+'16. «Корецький ІРЦ» Корецької Р'!S21+'17. «Костопільський ІРЦ № 1» Ко'!S21+'18. «Млинівський ІРЦ» Млинівськ'!S21+'19. «Радивилівський ІРЦ» Радиви'!S21+'20. «ІРЦ» Рівненської РР'!S21+'21. «Рокитнівський ІРЦ» Рокитні'!S21+'22. «Сарненський ІРЦ» Сарненськ'!S21+'23. «Степанський ІРЦ» Сарненськ'!S21+'24. «Клеванський ІРЦ» Клеванськ'!S21+'25. «ІРЦ» Клесівської СР'!S21+'26. «Немовицький ІРЦ» Немовицьк'!S21+'27. «Старосільський ІРЦ» Старос'!S21)</f>
        <v>279</v>
      </c>
      <c r="T21" s="29">
        <f>SUM('2. «Рівненський ІРЦ № 2» Рівнен'!T21+'1. Рівненський ІРЦ Рівненської '!T21+'3.«ІРЦ» Дубенської МР '!T21+'6. «Березнівський ІРЦ» Березнів'!T21+'4.«Вараський ІРЦ» Вараської МР'!T21+'5. «ІРЦ міста Острога» Острозьк'!T21+'7. «Соснівський ІРЦ» Березнівсь'!T21+'8. «Балашівський ІРЦ» Березнівс'!T21+'9. «Володимирецький ІРЦ» Володи'!T21+'10. «Гощанський ІРЦ» Гощанської'!T21+'11. «Демидівський ІРЦ» Демидівс'!T21+'12. «Дубенський ІРЦ» Дубенської'!T21+'13. «Дубровицький ІРЦ» Дубровиц'!T21+'14. «Зарічненський ІРЦ» Зарічне'!T21+'15. «Здолбунівський ІРЦ» Здолбу'!T21+'16. «Корецький ІРЦ» Корецької Р'!T21+'17. «Костопільський ІРЦ № 1» Ко'!T21+'18. «Млинівський ІРЦ» Млинівськ'!T21+'19. «Радивилівський ІРЦ» Радиви'!T21+'20. «ІРЦ» Рівненської РР'!T21+'21. «Рокитнівський ІРЦ» Рокитні'!T21+'22. «Сарненський ІРЦ» Сарненськ'!T21+'23. «Степанський ІРЦ» Сарненськ'!T21+'24. «Клеванський ІРЦ» Клеванськ'!T21+'25. «ІРЦ» Клесівської СР'!T21+'26. «Немовицький ІРЦ» Немовицьк'!T21+'27. «Старосільський ІРЦ» Старос'!T21)</f>
        <v>94</v>
      </c>
      <c r="U21" s="29">
        <f>SUM('2. «Рівненський ІРЦ № 2» Рівнен'!U21+'1. Рівненський ІРЦ Рівненської '!U21+'3.«ІРЦ» Дубенської МР '!U21+'6. «Березнівський ІРЦ» Березнів'!U21+'4.«Вараський ІРЦ» Вараської МР'!U21+'5. «ІРЦ міста Острога» Острозьк'!U21+'7. «Соснівський ІРЦ» Березнівсь'!U21+'8. «Балашівський ІРЦ» Березнівс'!U21+'9. «Володимирецький ІРЦ» Володи'!U21+'10. «Гощанський ІРЦ» Гощанської'!U21+'11. «Демидівський ІРЦ» Демидівс'!U21+'12. «Дубенський ІРЦ» Дубенської'!U21+'13. «Дубровицький ІРЦ» Дубровиц'!U21+'14. «Зарічненський ІРЦ» Зарічне'!U21+'15. «Здолбунівський ІРЦ» Здолбу'!U21+'16. «Корецький ІРЦ» Корецької Р'!U21+'17. «Костопільський ІРЦ № 1» Ко'!U21+'18. «Млинівський ІРЦ» Млинівськ'!U21+'19. «Радивилівський ІРЦ» Радиви'!U21+'20. «ІРЦ» Рівненської РР'!U21+'21. «Рокитнівський ІРЦ» Рокитні'!U21+'22. «Сарненський ІРЦ» Сарненськ'!U21+'23. «Степанський ІРЦ» Сарненськ'!U21+'24. «Клеванський ІРЦ» Клеванськ'!U21+'25. «ІРЦ» Клесівської СР'!U21+'26. «Немовицький ІРЦ» Немовицьк'!U21+'27. «Старосільський ІРЦ» Старос'!U21)</f>
        <v>33</v>
      </c>
      <c r="V21" s="29">
        <f>SUM('2. «Рівненський ІРЦ № 2» Рівнен'!V21+'1. Рівненський ІРЦ Рівненської '!V21+'3.«ІРЦ» Дубенської МР '!V21+'6. «Березнівський ІРЦ» Березнів'!V21+'4.«Вараський ІРЦ» Вараської МР'!V21+'5. «ІРЦ міста Острога» Острозьк'!V21+'7. «Соснівський ІРЦ» Березнівсь'!V21+'8. «Балашівський ІРЦ» Березнівс'!V21+'9. «Володимирецький ІРЦ» Володи'!V21+'10. «Гощанський ІРЦ» Гощанської'!V21+'11. «Демидівський ІРЦ» Демидівс'!V21+'12. «Дубенський ІРЦ» Дубенської'!V21+'13. «Дубровицький ІРЦ» Дубровиц'!V21+'14. «Зарічненський ІРЦ» Зарічне'!V21+'15. «Здолбунівський ІРЦ» Здолбу'!V21+'16. «Корецький ІРЦ» Корецької Р'!V21+'17. «Костопільський ІРЦ № 1» Ко'!V21+'18. «Млинівський ІРЦ» Млинівськ'!V21+'19. «Радивилівський ІРЦ» Радиви'!V21+'20. «ІРЦ» Рівненської РР'!V21+'21. «Рокитнівський ІРЦ» Рокитні'!V21+'22. «Сарненський ІРЦ» Сарненськ'!V21+'23. «Степанський ІРЦ» Сарненськ'!V21+'24. «Клеванський ІРЦ» Клеванськ'!V21+'25. «ІРЦ» Клесівської СР'!V21+'26. «Немовицький ІРЦ» Немовицьк'!V21+'27. «Старосільський ІРЦ» Старос'!V21)</f>
        <v>6</v>
      </c>
      <c r="W21" s="29">
        <f>SUM('2. «Рівненський ІРЦ № 2» Рівнен'!W21+'1. Рівненський ІРЦ Рівненської '!W21+'3.«ІРЦ» Дубенської МР '!W21+'6. «Березнівський ІРЦ» Березнів'!W21+'4.«Вараський ІРЦ» Вараської МР'!W21+'5. «ІРЦ міста Острога» Острозьк'!W21+'7. «Соснівський ІРЦ» Березнівсь'!W21+'8. «Балашівський ІРЦ» Березнівс'!W21+'9. «Володимирецький ІРЦ» Володи'!W21+'10. «Гощанський ІРЦ» Гощанської'!W21+'11. «Демидівський ІРЦ» Демидівс'!W21+'12. «Дубенський ІРЦ» Дубенської'!W21+'13. «Дубровицький ІРЦ» Дубровиц'!W21+'14. «Зарічненський ІРЦ» Зарічне'!W21+'15. «Здолбунівський ІРЦ» Здолбу'!W21+'16. «Корецький ІРЦ» Корецької Р'!W21+'17. «Костопільський ІРЦ № 1» Ко'!W21+'18. «Млинівський ІРЦ» Млинівськ'!W21+'19. «Радивилівський ІРЦ» Радиви'!W21+'20. «ІРЦ» Рівненської РР'!W21+'21. «Рокитнівський ІРЦ» Рокитні'!W21+'22. «Сарненський ІРЦ» Сарненськ'!W21+'23. «Степанський ІРЦ» Сарненськ'!W21+'24. «Клеванський ІРЦ» Клеванськ'!W21+'25. «ІРЦ» Клесівської СР'!W21+'26. «Немовицький ІРЦ» Немовицьк'!W21+'27. «Старосільський ІРЦ» Старос'!W21)</f>
        <v>27</v>
      </c>
      <c r="X21" s="44">
        <f t="shared" si="1"/>
        <v>529</v>
      </c>
    </row>
    <row r="22" ht="15.75" customHeight="1">
      <c r="A22" s="28" t="s">
        <v>35</v>
      </c>
      <c r="B22" s="45" t="s">
        <v>56</v>
      </c>
      <c r="C22" s="24">
        <v>15.0</v>
      </c>
      <c r="D22" s="47">
        <f>SUM('2. «Рівненський ІРЦ № 2» Рівнен'!D22+'1. Рівненський ІРЦ Рівненської '!D22+'3.«ІРЦ» Дубенської МР '!D22+'6. «Березнівський ІРЦ» Березнів'!D22+'4.«Вараський ІРЦ» Вараської МР'!D22+'5. «ІРЦ міста Острога» Острозьк'!D22+'7. «Соснівський ІРЦ» Березнівсь'!D22+'8. «Балашівський ІРЦ» Березнівс'!D22+'9. «Володимирецький ІРЦ» Володи'!D22+'10. «Гощанський ІРЦ» Гощанської'!D22+'11. «Демидівський ІРЦ» Демидівс'!D22+'12. «Дубенський ІРЦ» Дубенської'!D22+'13. «Дубровицький ІРЦ» Дубровиц'!D22+'14. «Зарічненський ІРЦ» Зарічне'!D22+'15. «Здолбунівський ІРЦ» Здолбу'!D22+'16. «Корецький ІРЦ» Корецької Р'!D22+'17. «Костопільський ІРЦ № 1» Ко'!D22+'18. «Млинівський ІРЦ» Млинівськ'!D22+'19. «Радивилівський ІРЦ» Радиви'!D22+'20. «ІРЦ» Рівненської РР'!D22+'21. «Рокитнівський ІРЦ» Рокитні'!D22+'22. «Сарненський ІРЦ» Сарненськ'!D22+'23. «Степанський ІРЦ» Сарненськ'!D22+'24. «Клеванський ІРЦ» Клеванськ'!D22+'25. «ІРЦ» Клесівської СР'!D22+'26. «Немовицький ІРЦ» Немовицьк'!D22+'27. «Старосільський ІРЦ» Старос'!D22)</f>
        <v>439</v>
      </c>
      <c r="E22" s="47">
        <f>SUM('2. «Рівненський ІРЦ № 2» Рівнен'!E22+'1. Рівненський ІРЦ Рівненської '!E22+'3.«ІРЦ» Дубенської МР '!E22+'6. «Березнівський ІРЦ» Березнів'!E22+'4.«Вараський ІРЦ» Вараської МР'!E22+'5. «ІРЦ міста Острога» Острозьк'!E22+'7. «Соснівський ІРЦ» Березнівсь'!E22+'8. «Балашівський ІРЦ» Березнівс'!E22+'9. «Володимирецький ІРЦ» Володи'!E22+'10. «Гощанський ІРЦ» Гощанської'!E22+'11. «Демидівський ІРЦ» Демидівс'!E22+'12. «Дубенський ІРЦ» Дубенської'!E22+'13. «Дубровицький ІРЦ» Дубровиц'!E22+'14. «Зарічненський ІРЦ» Зарічне'!E22+'15. «Здолбунівський ІРЦ» Здолбу'!E22+'16. «Корецький ІРЦ» Корецької Р'!E22+'17. «Костопільський ІРЦ № 1» Ко'!E22+'18. «Млинівський ІРЦ» Млинівськ'!E22+'19. «Радивилівський ІРЦ» Радиви'!E22+'20. «ІРЦ» Рівненської РР'!E22+'21. «Рокитнівський ІРЦ» Рокитні'!E22+'22. «Сарненський ІРЦ» Сарненськ'!E22+'23. «Степанський ІРЦ» Сарненськ'!E22+'24. «Клеванський ІРЦ» Клеванськ'!E22+'25. «ІРЦ» Клесівської СР'!E22+'26. «Немовицький ІРЦ» Немовицьк'!E22+'27. «Старосільський ІРЦ» Старос'!E22)</f>
        <v>448</v>
      </c>
      <c r="F22" s="47">
        <f>SUM('2. «Рівненський ІРЦ № 2» Рівнен'!F22+'1. Рівненський ІРЦ Рівненської '!F22+'3.«ІРЦ» Дубенської МР '!F22+'6. «Березнівський ІРЦ» Березнів'!F22+'4.«Вараський ІРЦ» Вараської МР'!F22+'5. «ІРЦ міста Острога» Острозьк'!F22+'7. «Соснівський ІРЦ» Березнівсь'!F22+'8. «Балашівський ІРЦ» Березнівс'!F22+'9. «Володимирецький ІРЦ» Володи'!F22+'10. «Гощанський ІРЦ» Гощанської'!F22+'11. «Демидівський ІРЦ» Демидівс'!F22+'12. «Дубенський ІРЦ» Дубенської'!F22+'13. «Дубровицький ІРЦ» Дубровиц'!F22+'14. «Зарічненський ІРЦ» Зарічне'!F22+'15. «Здолбунівський ІРЦ» Здолбу'!F22+'16. «Корецький ІРЦ» Корецької Р'!F22+'17. «Костопільський ІРЦ № 1» Ко'!F22+'18. «Млинівський ІРЦ» Млинівськ'!F22+'19. «Радивилівський ІРЦ» Радиви'!F22+'20. «ІРЦ» Рівненської РР'!F22+'21. «Рокитнівський ІРЦ» Рокитні'!F22+'22. «Сарненський ІРЦ» Сарненськ'!F22+'23. «Степанський ІРЦ» Сарненськ'!F22+'24. «Клеванський ІРЦ» Клеванськ'!F22+'25. «ІРЦ» Клесівської СР'!F22+'26. «Немовицький ІРЦ» Немовицьк'!F22+'27. «Старосільський ІРЦ» Старос'!F22)</f>
        <v>78</v>
      </c>
      <c r="G22" s="47">
        <f>SUM('2. «Рівненський ІРЦ № 2» Рівнен'!G22+'1. Рівненський ІРЦ Рівненської '!G22+'3.«ІРЦ» Дубенської МР '!G22+'6. «Березнівський ІРЦ» Березнів'!G22+'4.«Вараський ІРЦ» Вараської МР'!G22+'5. «ІРЦ міста Острога» Острозьк'!G22+'7. «Соснівський ІРЦ» Березнівсь'!G22+'8. «Балашівський ІРЦ» Березнівс'!G22+'9. «Володимирецький ІРЦ» Володи'!G22+'10. «Гощанський ІРЦ» Гощанської'!G22+'11. «Демидівський ІРЦ» Демидівс'!G22+'12. «Дубенський ІРЦ» Дубенської'!G22+'13. «Дубровицький ІРЦ» Дубровиц'!G22+'14. «Зарічненський ІРЦ» Зарічне'!G22+'15. «Здолбунівський ІРЦ» Здолбу'!G22+'16. «Корецький ІРЦ» Корецької Р'!G22+'17. «Костопільський ІРЦ № 1» Ко'!G22+'18. «Млинівський ІРЦ» Млинівськ'!G22+'19. «Радивилівський ІРЦ» Радиви'!G22+'20. «ІРЦ» Рівненської РР'!G22+'21. «Рокитнівський ІРЦ» Рокитні'!G22+'22. «Сарненський ІРЦ» Сарненськ'!G22+'23. «Степанський ІРЦ» Сарненськ'!G22+'24. «Клеванський ІРЦ» Клеванськ'!G22+'25. «ІРЦ» Клесівської СР'!G22+'26. «Немовицький ІРЦ» Немовицьк'!G22+'27. «Старосільський ІРЦ» Старос'!G22)</f>
        <v>370</v>
      </c>
      <c r="H22" s="47">
        <f>SUM('2. «Рівненський ІРЦ № 2» Рівнен'!H22+'1. Рівненський ІРЦ Рівненської '!H22+'3.«ІРЦ» Дубенської МР '!H22+'6. «Березнівський ІРЦ» Березнів'!H22+'4.«Вараський ІРЦ» Вараської МР'!H22+'5. «ІРЦ міста Острога» Острозьк'!H22+'7. «Соснівський ІРЦ» Березнівсь'!H22+'8. «Балашівський ІРЦ» Березнівс'!H22+'9. «Володимирецький ІРЦ» Володи'!H22+'10. «Гощанський ІРЦ» Гощанської'!H22+'11. «Демидівський ІРЦ» Демидівс'!H22+'12. «Дубенський ІРЦ» Дубенської'!H22+'13. «Дубровицький ІРЦ» Дубровиц'!H22+'14. «Зарічненський ІРЦ» Зарічне'!H22+'15. «Здолбунівський ІРЦ» Здолбу'!H22+'16. «Корецький ІРЦ» Корецької Р'!H22+'17. «Костопільський ІРЦ № 1» Ко'!H22+'18. «Млинівський ІРЦ» Млинівськ'!H22+'19. «Радивилівський ІРЦ» Радиви'!H22+'20. «ІРЦ» Рівненської РР'!H22+'21. «Рокитнівський ІРЦ» Рокитні'!H22+'22. «Сарненський ІРЦ» Сарненськ'!H22+'23. «Степанський ІРЦ» Сарненськ'!H22+'24. «Клеванський ІРЦ» Клеванськ'!H22+'25. «ІРЦ» Клесівської СР'!H22+'26. «Немовицький ІРЦ» Немовицьк'!H22+'27. «Старосільський ІРЦ» Старос'!H22)</f>
        <v>19</v>
      </c>
      <c r="I22" s="47">
        <f>SUM('2. «Рівненський ІРЦ № 2» Рівнен'!I22+'1. Рівненський ІРЦ Рівненської '!I22+'3.«ІРЦ» Дубенської МР '!I22+'6. «Березнівський ІРЦ» Березнів'!I22+'4.«Вараський ІРЦ» Вараської МР'!I22+'5. «ІРЦ міста Острога» Острозьк'!I22+'7. «Соснівський ІРЦ» Березнівсь'!I22+'8. «Балашівський ІРЦ» Березнівс'!I22+'9. «Володимирецький ІРЦ» Володи'!I22+'10. «Гощанський ІРЦ» Гощанської'!I22+'11. «Демидівський ІРЦ» Демидівс'!I22+'12. «Дубенський ІРЦ» Дубенської'!I22+'13. «Дубровицький ІРЦ» Дубровиц'!I22+'14. «Зарічненський ІРЦ» Зарічне'!I22+'15. «Здолбунівський ІРЦ» Здолбу'!I22+'16. «Корецький ІРЦ» Корецької Р'!I22+'17. «Костопільський ІРЦ № 1» Ко'!I22+'18. «Млинівський ІРЦ» Млинівськ'!I22+'19. «Радивилівський ІРЦ» Радиви'!I22+'20. «ІРЦ» Рівненської РР'!I22+'21. «Рокитнівський ІРЦ» Рокитні'!I22+'22. «Сарненський ІРЦ» Сарненськ'!I22+'23. «Степанський ІРЦ» Сарненськ'!I22+'24. «Клеванський ІРЦ» Клеванськ'!I22+'25. «ІРЦ» Клесівської СР'!I22+'26. «Немовицький ІРЦ» Немовицьк'!I22+'27. «Старосільський ІРЦ» Старос'!I22)</f>
        <v>21</v>
      </c>
      <c r="J22" s="47">
        <f>SUM('2. «Рівненський ІРЦ № 2» Рівнен'!J22+'1. Рівненський ІРЦ Рівненської '!J22+'3.«ІРЦ» Дубенської МР '!J22+'6. «Березнівський ІРЦ» Березнів'!J22+'4.«Вараський ІРЦ» Вараської МР'!J22+'5. «ІРЦ міста Острога» Острозьк'!J22+'7. «Соснівський ІРЦ» Березнівсь'!J22+'8. «Балашівський ІРЦ» Березнівс'!J22+'9. «Володимирецький ІРЦ» Володи'!J22+'10. «Гощанський ІРЦ» Гощанської'!J22+'11. «Демидівський ІРЦ» Демидівс'!J22+'12. «Дубенський ІРЦ» Дубенської'!J22+'13. «Дубровицький ІРЦ» Дубровиц'!J22+'14. «Зарічненський ІРЦ» Зарічне'!J22+'15. «Здолбунівський ІРЦ» Здолбу'!J22+'16. «Корецький ІРЦ» Корецької Р'!J22+'17. «Костопільський ІРЦ № 1» Ко'!J22+'18. «Млинівський ІРЦ» Млинівськ'!J22+'19. «Радивилівський ІРЦ» Радиви'!J22+'20. «ІРЦ» Рівненської РР'!J22+'21. «Рокитнівський ІРЦ» Рокитні'!J22+'22. «Сарненський ІРЦ» Сарненськ'!J22+'23. «Степанський ІРЦ» Сарненськ'!J22+'24. «Клеванський ІРЦ» Клеванськ'!J22+'25. «ІРЦ» Клесівської СР'!J22+'26. «Немовицький ІРЦ» Немовицьк'!J22+'27. «Старосільський ІРЦ» Старос'!J22)</f>
        <v>81</v>
      </c>
      <c r="K22" s="47">
        <f>SUM('2. «Рівненський ІРЦ № 2» Рівнен'!K22+'1. Рівненський ІРЦ Рівненської '!K22+'3.«ІРЦ» Дубенської МР '!K22+'6. «Березнівський ІРЦ» Березнів'!K22+'4.«Вараський ІРЦ» Вараської МР'!K22+'5. «ІРЦ міста Острога» Острозьк'!K22+'7. «Соснівський ІРЦ» Березнівсь'!K22+'8. «Балашівський ІРЦ» Березнівс'!K22+'9. «Володимирецький ІРЦ» Володи'!K22+'10. «Гощанський ІРЦ» Гощанської'!K22+'11. «Демидівський ІРЦ» Демидівс'!K22+'12. «Дубенський ІРЦ» Дубенської'!K22+'13. «Дубровицький ІРЦ» Дубровиц'!K22+'14. «Зарічненський ІРЦ» Зарічне'!K22+'15. «Здолбунівський ІРЦ» Здолбу'!K22+'16. «Корецький ІРЦ» Корецької Р'!K22+'17. «Костопільський ІРЦ № 1» Ко'!K22+'18. «Млинівський ІРЦ» Млинівськ'!K22+'19. «Радивилівський ІРЦ» Радиви'!K22+'20. «ІРЦ» Рівненської РР'!K22+'21. «Рокитнівський ІРЦ» Рокитні'!K22+'22. «Сарненський ІРЦ» Сарненськ'!K22+'23. «Степанський ІРЦ» Сарненськ'!K22+'24. «Клеванський ІРЦ» Клеванськ'!K22+'25. «ІРЦ» Клесівської СР'!K22+'26. «Немовицький ІРЦ» Немовицьк'!K22+'27. «Старосільський ІРЦ» Старос'!K22)</f>
        <v>0</v>
      </c>
      <c r="L22" s="47">
        <f>SUM('2. «Рівненський ІРЦ № 2» Рівнен'!L22+'1. Рівненський ІРЦ Рівненської '!L22+'3.«ІРЦ» Дубенської МР '!L22+'6. «Березнівський ІРЦ» Березнів'!L22+'4.«Вараський ІРЦ» Вараської МР'!L22+'5. «ІРЦ міста Острога» Острозьк'!L22+'7. «Соснівський ІРЦ» Березнівсь'!L22+'8. «Балашівський ІРЦ» Березнівс'!L22+'9. «Володимирецький ІРЦ» Володи'!L22+'10. «Гощанський ІРЦ» Гощанської'!L22+'11. «Демидівський ІРЦ» Демидівс'!L22+'12. «Дубенський ІРЦ» Дубенської'!L22+'13. «Дубровицький ІРЦ» Дубровиц'!L22+'14. «Зарічненський ІРЦ» Зарічне'!L22+'15. «Здолбунівський ІРЦ» Здолбу'!L22+'16. «Корецький ІРЦ» Корецької Р'!L22+'17. «Костопільський ІРЦ № 1» Ко'!L22+'18. «Млинівський ІРЦ» Млинівськ'!L22+'19. «Радивилівський ІРЦ» Радиви'!L22+'20. «ІРЦ» Рівненської РР'!L22+'21. «Рокитнівський ІРЦ» Рокитні'!L22+'22. «Сарненський ІРЦ» Сарненськ'!L22+'23. «Степанський ІРЦ» Сарненськ'!L22+'24. «Клеванський ІРЦ» Клеванськ'!L22+'25. «ІРЦ» Клесівської СР'!L22+'26. «Немовицький ІРЦ» Немовицьк'!L22+'27. «Старосільський ІРЦ» Старос'!L22)</f>
        <v>197</v>
      </c>
      <c r="M22" s="47">
        <f>SUM('2. «Рівненський ІРЦ № 2» Рівнен'!M22+'1. Рівненський ІРЦ Рівненської '!M22+'3.«ІРЦ» Дубенської МР '!M22+'6. «Березнівський ІРЦ» Березнів'!M22+'4.«Вараський ІРЦ» Вараської МР'!M22+'5. «ІРЦ міста Острога» Острозьк'!M22+'7. «Соснівський ІРЦ» Березнівсь'!M22+'8. «Балашівський ІРЦ» Березнівс'!M22+'9. «Володимирецький ІРЦ» Володи'!M22+'10. «Гощанський ІРЦ» Гощанської'!M22+'11. «Демидівський ІРЦ» Демидівс'!M22+'12. «Дубенський ІРЦ» Дубенської'!M22+'13. «Дубровицький ІРЦ» Дубровиц'!M22+'14. «Зарічненський ІРЦ» Зарічне'!M22+'15. «Здолбунівський ІРЦ» Здолбу'!M22+'16. «Корецький ІРЦ» Корецької Р'!M22+'17. «Костопільський ІРЦ № 1» Ко'!M22+'18. «Млинівський ІРЦ» Млинівськ'!M22+'19. «Радивилівський ІРЦ» Радиви'!M22+'20. «ІРЦ» Рівненської РР'!M22+'21. «Рокитнівський ІРЦ» Рокитні'!M22+'22. «Сарненський ІРЦ» Сарненськ'!M22+'23. «Степанський ІРЦ» Сарненськ'!M22+'24. «Клеванський ІРЦ» Клеванськ'!M22+'25. «ІРЦ» Клесівської СР'!M22+'26. «Немовицький ІРЦ» Немовицьк'!M22+'27. «Старосільський ІРЦ» Старос'!M22)</f>
        <v>1</v>
      </c>
      <c r="N22" s="47">
        <f>SUM('2. «Рівненський ІРЦ № 2» Рівнен'!N22+'1. Рівненський ІРЦ Рівненської '!N22+'3.«ІРЦ» Дубенської МР '!N22+'6. «Березнівський ІРЦ» Березнів'!N22+'4.«Вараський ІРЦ» Вараської МР'!N22+'5. «ІРЦ міста Острога» Острозьк'!N22+'7. «Соснівський ІРЦ» Березнівсь'!N22+'8. «Балашівський ІРЦ» Березнівс'!N22+'9. «Володимирецький ІРЦ» Володи'!N22+'10. «Гощанський ІРЦ» Гощанської'!N22+'11. «Демидівський ІРЦ» Демидівс'!N22+'12. «Дубенський ІРЦ» Дубенської'!N22+'13. «Дубровицький ІРЦ» Дубровиц'!N22+'14. «Зарічненський ІРЦ» Зарічне'!N22+'15. «Здолбунівський ІРЦ» Здолбу'!N22+'16. «Корецький ІРЦ» Корецької Р'!N22+'17. «Костопільський ІРЦ № 1» Ко'!N22+'18. «Млинівський ІРЦ» Млинівськ'!N22+'19. «Радивилівський ІРЦ» Радиви'!N22+'20. «ІРЦ» Рівненської РР'!N22+'21. «Рокитнівський ІРЦ» Рокитні'!N22+'22. «Сарненський ІРЦ» Сарненськ'!N22+'23. «Степанський ІРЦ» Сарненськ'!N22+'24. «Клеванський ІРЦ» Клеванськ'!N22+'25. «ІРЦ» Клесівської СР'!N22+'26. «Немовицький ІРЦ» Немовицьк'!N22+'27. «Старосільський ІРЦ» Старос'!N22)</f>
        <v>0</v>
      </c>
      <c r="O22" s="47">
        <f>SUM('2. «Рівненський ІРЦ № 2» Рівнен'!O22+'1. Рівненський ІРЦ Рівненської '!O22+'3.«ІРЦ» Дубенської МР '!O22+'6. «Березнівський ІРЦ» Березнів'!O22+'4.«Вараський ІРЦ» Вараської МР'!O22+'5. «ІРЦ міста Острога» Острозьк'!O22+'7. «Соснівський ІРЦ» Березнівсь'!O22+'8. «Балашівський ІРЦ» Березнівс'!O22+'9. «Володимирецький ІРЦ» Володи'!O22+'10. «Гощанський ІРЦ» Гощанської'!O22+'11. «Демидівський ІРЦ» Демидівс'!O22+'12. «Дубенський ІРЦ» Дубенської'!O22+'13. «Дубровицький ІРЦ» Дубровиц'!O22+'14. «Зарічненський ІРЦ» Зарічне'!O22+'15. «Здолбунівський ІРЦ» Здолбу'!O22+'16. «Корецький ІРЦ» Корецької Р'!O22+'17. «Костопільський ІРЦ № 1» Ко'!O22+'18. «Млинівський ІРЦ» Млинівськ'!O22+'19. «Радивилівський ІРЦ» Радиви'!O22+'20. «ІРЦ» Рівненської РР'!O22+'21. «Рокитнівський ІРЦ» Рокитні'!O22+'22. «Сарненський ІРЦ» Сарненськ'!O22+'23. «Степанський ІРЦ» Сарненськ'!O22+'24. «Клеванський ІРЦ» Клеванськ'!O22+'25. «ІРЦ» Клесівської СР'!O22+'26. «Немовицький ІРЦ» Немовицьк'!O22+'27. «Старосільський ІРЦ» Старос'!O22)</f>
        <v>100</v>
      </c>
      <c r="P22" s="47">
        <f>SUM('2. «Рівненський ІРЦ № 2» Рівнен'!P22+'1. Рівненський ІРЦ Рівненської '!P22+'3.«ІРЦ» Дубенської МР '!P22+'6. «Березнівський ІРЦ» Березнів'!P22+'4.«Вараський ІРЦ» Вараської МР'!P22+'5. «ІРЦ міста Острога» Острозьк'!P22+'7. «Соснівський ІРЦ» Березнівсь'!P22+'8. «Балашівський ІРЦ» Березнівс'!P22+'9. «Володимирецький ІРЦ» Володи'!P22+'10. «Гощанський ІРЦ» Гощанської'!P22+'11. «Демидівський ІРЦ» Демидівс'!P22+'12. «Дубенський ІРЦ» Дубенської'!P22+'13. «Дубровицький ІРЦ» Дубровиц'!P22+'14. «Зарічненський ІРЦ» Зарічне'!P22+'15. «Здолбунівський ІРЦ» Здолбу'!P22+'16. «Корецький ІРЦ» Корецької Р'!P22+'17. «Костопільський ІРЦ № 1» Ко'!P22+'18. «Млинівський ІРЦ» Млинівськ'!P22+'19. «Радивилівський ІРЦ» Радиви'!P22+'20. «ІРЦ» Рівненської РР'!P22+'21. «Рокитнівський ІРЦ» Рокитні'!P22+'22. «Сарненський ІРЦ» Сарненськ'!P22+'23. «Степанський ІРЦ» Сарненськ'!P22+'24. «Клеванський ІРЦ» Клеванськ'!P22+'25. «ІРЦ» Клесівської СР'!P22+'26. «Немовицький ІРЦ» Немовицьк'!P22+'27. «Старосільський ІРЦ» Старос'!P22)</f>
        <v>29</v>
      </c>
      <c r="Q22" s="47">
        <f>SUM('2. «Рівненський ІРЦ № 2» Рівнен'!Q22+'1. Рівненський ІРЦ Рівненської '!Q22+'3.«ІРЦ» Дубенської МР '!Q22+'6. «Березнівський ІРЦ» Березнів'!Q22+'4.«Вараський ІРЦ» Вараської МР'!Q22+'5. «ІРЦ міста Острога» Острозьк'!Q22+'7. «Соснівський ІРЦ» Березнівсь'!Q22+'8. «Балашівський ІРЦ» Березнівс'!Q22+'9. «Володимирецький ІРЦ» Володи'!Q22+'10. «Гощанський ІРЦ» Гощанської'!Q22+'11. «Демидівський ІРЦ» Демидівс'!Q22+'12. «Дубенський ІРЦ» Дубенської'!Q22+'13. «Дубровицький ІРЦ» Дубровиц'!Q22+'14. «Зарічненський ІРЦ» Зарічне'!Q22+'15. «Здолбунівський ІРЦ» Здолбу'!Q22+'16. «Корецький ІРЦ» Корецької Р'!Q22+'17. «Костопільський ІРЦ № 1» Ко'!Q22+'18. «Млинівський ІРЦ» Млинівськ'!Q22+'19. «Радивилівський ІРЦ» Радиви'!Q22+'20. «ІРЦ» Рівненської РР'!Q22+'21. «Рокитнівський ІРЦ» Рокитні'!Q22+'22. «Сарненський ІРЦ» Сарненськ'!Q22+'23. «Степанський ІРЦ» Сарненськ'!Q22+'24. «Клеванський ІРЦ» Клеванськ'!Q22+'25. «ІРЦ» Клесівської СР'!Q22+'26. «Немовицький ІРЦ» Немовицьк'!Q22+'27. «Старосільський ІРЦ» Старос'!Q22)</f>
        <v>23</v>
      </c>
      <c r="R22" s="47">
        <f>SUM('2. «Рівненський ІРЦ № 2» Рівнен'!R22+'1. Рівненський ІРЦ Рівненської '!R22+'3.«ІРЦ» Дубенської МР '!R22+'6. «Березнівський ІРЦ» Березнів'!R22+'4.«Вараський ІРЦ» Вараської МР'!R22+'5. «ІРЦ міста Острога» Острозьк'!R22+'7. «Соснівський ІРЦ» Березнівсь'!R22+'8. «Балашівський ІРЦ» Березнівс'!R22+'9. «Володимирецький ІРЦ» Володи'!R22+'10. «Гощанський ІРЦ» Гощанської'!R22+'11. «Демидівський ІРЦ» Демидівс'!R22+'12. «Дубенський ІРЦ» Дубенської'!R22+'13. «Дубровицький ІРЦ» Дубровиц'!R22+'14. «Зарічненський ІРЦ» Зарічне'!R22+'15. «Здолбунівський ІРЦ» Здолбу'!R22+'16. «Корецький ІРЦ» Корецької Р'!R22+'17. «Костопільський ІРЦ № 1» Ко'!R22+'18. «Млинівський ІРЦ» Млинівськ'!R22+'19. «Радивилівський ІРЦ» Радиви'!R22+'20. «ІРЦ» Рівненської РР'!R22+'21. «Рокитнівський ІРЦ» Рокитні'!R22+'22. «Сарненський ІРЦ» Сарненськ'!R22+'23. «Степанський ІРЦ» Сарненськ'!R22+'24. «Клеванський ІРЦ» Клеванськ'!R22+'25. «ІРЦ» Клесівської СР'!R22+'26. «Немовицький ІРЦ» Немовицьк'!R22+'27. «Старосільський ІРЦ» Старос'!R22)</f>
        <v>6</v>
      </c>
      <c r="S22" s="47">
        <f>SUM('2. «Рівненський ІРЦ № 2» Рівнен'!S22+'1. Рівненський ІРЦ Рівненської '!S22+'3.«ІРЦ» Дубенської МР '!S22+'6. «Березнівський ІРЦ» Березнів'!S22+'4.«Вараський ІРЦ» Вараської МР'!S22+'5. «ІРЦ міста Острога» Острозьк'!S22+'7. «Соснівський ІРЦ» Березнівсь'!S22+'8. «Балашівський ІРЦ» Березнівс'!S22+'9. «Володимирецький ІРЦ» Володи'!S22+'10. «Гощанський ІРЦ» Гощанської'!S22+'11. «Демидівський ІРЦ» Демидівс'!S22+'12. «Дубенський ІРЦ» Дубенської'!S22+'13. «Дубровицький ІРЦ» Дубровиц'!S22+'14. «Зарічненський ІРЦ» Зарічне'!S22+'15. «Здолбунівський ІРЦ» Здолбу'!S22+'16. «Корецький ІРЦ» Корецької Р'!S22+'17. «Костопільський ІРЦ № 1» Ко'!S22+'18. «Млинівський ІРЦ» Млинівськ'!S22+'19. «Радивилівський ІРЦ» Радиви'!S22+'20. «ІРЦ» Рівненської РР'!S22+'21. «Рокитнівський ІРЦ» Рокитні'!S22+'22. «Сарненський ІРЦ» Сарненськ'!S22+'23. «Степанський ІРЦ» Сарненськ'!S22+'24. «Клеванський ІРЦ» Клеванськ'!S22+'25. «ІРЦ» Клесівської СР'!S22+'26. «Немовицький ІРЦ» Немовицьк'!S22+'27. «Старосільський ІРЦ» Старос'!S22)</f>
        <v>213</v>
      </c>
      <c r="T22" s="47">
        <f>SUM('2. «Рівненський ІРЦ № 2» Рівнен'!T22+'1. Рівненський ІРЦ Рівненської '!T22+'3.«ІРЦ» Дубенської МР '!T22+'6. «Березнівський ІРЦ» Березнів'!T22+'4.«Вараський ІРЦ» Вараської МР'!T22+'5. «ІРЦ міста Острога» Острозьк'!T22+'7. «Соснівський ІРЦ» Березнівсь'!T22+'8. «Балашівський ІРЦ» Березнівс'!T22+'9. «Володимирецький ІРЦ» Володи'!T22+'10. «Гощанський ІРЦ» Гощанської'!T22+'11. «Демидівський ІРЦ» Демидівс'!T22+'12. «Дубенський ІРЦ» Дубенської'!T22+'13. «Дубровицький ІРЦ» Дубровиц'!T22+'14. «Зарічненський ІРЦ» Зарічне'!T22+'15. «Здолбунівський ІРЦ» Здолбу'!T22+'16. «Корецький ІРЦ» Корецької Р'!T22+'17. «Костопільський ІРЦ № 1» Ко'!T22+'18. «Млинівський ІРЦ» Млинівськ'!T22+'19. «Радивилівський ІРЦ» Радиви'!T22+'20. «ІРЦ» Рівненської РР'!T22+'21. «Рокитнівський ІРЦ» Рокитні'!T22+'22. «Сарненський ІРЦ» Сарненськ'!T22+'23. «Степанський ІРЦ» Сарненськ'!T22+'24. «Клеванський ІРЦ» Клеванськ'!T22+'25. «ІРЦ» Клесівської СР'!T22+'26. «Немовицький ІРЦ» Немовицьк'!T22+'27. «Старосільський ІРЦ» Старос'!T22)</f>
        <v>76</v>
      </c>
      <c r="U22" s="47">
        <f>SUM('2. «Рівненський ІРЦ № 2» Рівнен'!U22+'1. Рівненський ІРЦ Рівненської '!U22+'3.«ІРЦ» Дубенської МР '!U22+'6. «Березнівський ІРЦ» Березнів'!U22+'4.«Вараський ІРЦ» Вараської МР'!U22+'5. «ІРЦ міста Острога» Острозьк'!U22+'7. «Соснівський ІРЦ» Березнівсь'!U22+'8. «Балашівський ІРЦ» Березнівс'!U22+'9. «Володимирецький ІРЦ» Володи'!U22+'10. «Гощанський ІРЦ» Гощанської'!U22+'11. «Демидівський ІРЦ» Демидівс'!U22+'12. «Дубенський ІРЦ» Дубенської'!U22+'13. «Дубровицький ІРЦ» Дубровиц'!U22+'14. «Зарічненський ІРЦ» Зарічне'!U22+'15. «Здолбунівський ІРЦ» Здолбу'!U22+'16. «Корецький ІРЦ» Корецької Р'!U22+'17. «Костопільський ІРЦ № 1» Ко'!U22+'18. «Млинівський ІРЦ» Млинівськ'!U22+'19. «Радивилівський ІРЦ» Радиви'!U22+'20. «ІРЦ» Рівненської РР'!U22+'21. «Рокитнівський ІРЦ» Рокитні'!U22+'22. «Сарненський ІРЦ» Сарненськ'!U22+'23. «Степанський ІРЦ» Сарненськ'!U22+'24. «Клеванський ІРЦ» Клеванськ'!U22+'25. «ІРЦ» Клесівської СР'!U22+'26. «Немовицький ІРЦ» Немовицьк'!U22+'27. «Старосільський ІРЦ» Старос'!U22)</f>
        <v>29</v>
      </c>
      <c r="V22" s="47">
        <f>SUM('2. «Рівненський ІРЦ № 2» Рівнен'!V22+'1. Рівненський ІРЦ Рівненської '!V22+'3.«ІРЦ» Дубенської МР '!V22+'6. «Березнівський ІРЦ» Березнів'!V22+'4.«Вараський ІРЦ» Вараської МР'!V22+'5. «ІРЦ міста Острога» Острозьк'!V22+'7. «Соснівський ІРЦ» Березнівсь'!V22+'8. «Балашівський ІРЦ» Березнівс'!V22+'9. «Володимирецький ІРЦ» Володи'!V22+'10. «Гощанський ІРЦ» Гощанської'!V22+'11. «Демидівський ІРЦ» Демидівс'!V22+'12. «Дубенський ІРЦ» Дубенської'!V22+'13. «Дубровицький ІРЦ» Дубровиц'!V22+'14. «Зарічненський ІРЦ» Зарічне'!V22+'15. «Здолбунівський ІРЦ» Здолбу'!V22+'16. «Корецький ІРЦ» Корецької Р'!V22+'17. «Костопільський ІРЦ № 1» Ко'!V22+'18. «Млинівський ІРЦ» Млинівськ'!V22+'19. «Радивилівський ІРЦ» Радиви'!V22+'20. «ІРЦ» Рівненської РР'!V22+'21. «Рокитнівський ІРЦ» Рокитні'!V22+'22. «Сарненський ІРЦ» Сарненськ'!V22+'23. «Степанський ІРЦ» Сарненськ'!V22+'24. «Клеванський ІРЦ» Клеванськ'!V22+'25. «ІРЦ» Клесівської СР'!V22+'26. «Немовицький ІРЦ» Немовицьк'!V22+'27. «Старосільський ІРЦ» Старос'!V22)</f>
        <v>6</v>
      </c>
      <c r="W22" s="47">
        <f>SUM('2. «Рівненський ІРЦ № 2» Рівнен'!W22+'1. Рівненський ІРЦ Рівненської '!W22+'3.«ІРЦ» Дубенської МР '!W22+'6. «Березнівський ІРЦ» Березнів'!W22+'4.«Вараський ІРЦ» Вараської МР'!W22+'5. «ІРЦ міста Острога» Острозьк'!W22+'7. «Соснівський ІРЦ» Березнівсь'!W22+'8. «Балашівський ІРЦ» Березнівс'!W22+'9. «Володимирецький ІРЦ» Володи'!W22+'10. «Гощанський ІРЦ» Гощанської'!W22+'11. «Демидівський ІРЦ» Демидівс'!W22+'12. «Дубенський ІРЦ» Дубенської'!W22+'13. «Дубровицький ІРЦ» Дубровиц'!W22+'14. «Зарічненський ІРЦ» Зарічне'!W22+'15. «Здолбунівський ІРЦ» Здолбу'!W22+'16. «Корецький ІРЦ» Корецької Р'!W22+'17. «Костопільський ІРЦ № 1» Ко'!W22+'18. «Млинівський ІРЦ» Млинівськ'!W22+'19. «Радивилівський ІРЦ» Радиви'!W22+'20. «ІРЦ» Рівненської РР'!W22+'21. «Рокитнівський ІРЦ» Рокитні'!W22+'22. «Сарненський ІРЦ» Сарненськ'!W22+'23. «Степанський ІРЦ» Сарненськ'!W22+'24. «Клеванський ІРЦ» Клеванськ'!W22+'25. «ІРЦ» Клесівської СР'!W22+'26. «Немовицький ІРЦ» Немовицьк'!W22+'27. «Старосільський ІРЦ» Старос'!W22)</f>
        <v>23</v>
      </c>
      <c r="X22" s="44">
        <f t="shared" si="1"/>
        <v>448</v>
      </c>
    </row>
    <row r="23" ht="15.75" customHeight="1">
      <c r="A23" s="13"/>
      <c r="B23" s="45" t="s">
        <v>57</v>
      </c>
      <c r="C23" s="24">
        <v>16.0</v>
      </c>
      <c r="D23" s="47">
        <f>SUM('2. «Рівненський ІРЦ № 2» Рівнен'!D23+'1. Рівненський ІРЦ Рівненської '!D23+'3.«ІРЦ» Дубенської МР '!D23+'6. «Березнівський ІРЦ» Березнів'!D23+'4.«Вараський ІРЦ» Вараської МР'!D23+'5. «ІРЦ міста Острога» Острозьк'!D23+'7. «Соснівський ІРЦ» Березнівсь'!D23+'8. «Балашівський ІРЦ» Березнівс'!D23+'9. «Володимирецький ІРЦ» Володи'!D23+'10. «Гощанський ІРЦ» Гощанської'!D23+'11. «Демидівський ІРЦ» Демидівс'!D23+'12. «Дубенський ІРЦ» Дубенської'!D23+'13. «Дубровицький ІРЦ» Дубровиц'!D23+'14. «Зарічненський ІРЦ» Зарічне'!D23+'15. «Здолбунівський ІРЦ» Здолбу'!D23+'16. «Корецький ІРЦ» Корецької Р'!D23+'17. «Костопільський ІРЦ № 1» Ко'!D23+'18. «Млинівський ІРЦ» Млинівськ'!D23+'19. «Радивилівський ІРЦ» Радиви'!D23+'20. «ІРЦ» Рівненської РР'!D23+'21. «Рокитнівський ІРЦ» Рокитні'!D23+'22. «Сарненський ІРЦ» Сарненськ'!D23+'23. «Степанський ІРЦ» Сарненськ'!D23+'24. «Клеванський ІРЦ» Клеванськ'!D23+'25. «ІРЦ» Клесівської СР'!D23+'26. «Немовицький ІРЦ» Немовицьк'!D23+'27. «Старосільський ІРЦ» Старос'!D23)</f>
        <v>70</v>
      </c>
      <c r="E23" s="47">
        <f>SUM('2. «Рівненський ІРЦ № 2» Рівнен'!E23+'1. Рівненський ІРЦ Рівненської '!E23+'3.«ІРЦ» Дубенської МР '!E23+'6. «Березнівський ІРЦ» Березнів'!E23+'4.«Вараський ІРЦ» Вараської МР'!E23+'5. «ІРЦ міста Острога» Острозьк'!E23+'7. «Соснівський ІРЦ» Березнівсь'!E23+'8. «Балашівський ІРЦ» Березнівс'!E23+'9. «Володимирецький ІРЦ» Володи'!E23+'10. «Гощанський ІРЦ» Гощанської'!E23+'11. «Демидівський ІРЦ» Демидівс'!E23+'12. «Дубенський ІРЦ» Дубенської'!E23+'13. «Дубровицький ІРЦ» Дубровиц'!E23+'14. «Зарічненський ІРЦ» Зарічне'!E23+'15. «Здолбунівський ІРЦ» Здолбу'!E23+'16. «Корецький ІРЦ» Корецької Р'!E23+'17. «Костопільський ІРЦ № 1» Ко'!E23+'18. «Млинівський ІРЦ» Млинівськ'!E23+'19. «Радивилівський ІРЦ» Радиви'!E23+'20. «ІРЦ» Рівненської РР'!E23+'21. «Рокитнівський ІРЦ» Рокитні'!E23+'22. «Сарненський ІРЦ» Сарненськ'!E23+'23. «Степанський ІРЦ» Сарненськ'!E23+'24. «Клеванський ІРЦ» Клеванськ'!E23+'25. «ІРЦ» Клесівської СР'!E23+'26. «Немовицький ІРЦ» Немовицьк'!E23+'27. «Старосільський ІРЦ» Старос'!E23)</f>
        <v>70</v>
      </c>
      <c r="F23" s="47">
        <f>SUM('2. «Рівненський ІРЦ № 2» Рівнен'!F23+'1. Рівненський ІРЦ Рівненської '!F23+'3.«ІРЦ» Дубенської МР '!F23+'6. «Березнівський ІРЦ» Березнів'!F23+'4.«Вараський ІРЦ» Вараської МР'!F23+'5. «ІРЦ міста Острога» Острозьк'!F23+'7. «Соснівський ІРЦ» Березнівсь'!F23+'8. «Балашівський ІРЦ» Березнівс'!F23+'9. «Володимирецький ІРЦ» Володи'!F23+'10. «Гощанський ІРЦ» Гощанської'!F23+'11. «Демидівський ІРЦ» Демидівс'!F23+'12. «Дубенський ІРЦ» Дубенської'!F23+'13. «Дубровицький ІРЦ» Дубровиц'!F23+'14. «Зарічненський ІРЦ» Зарічне'!F23+'15. «Здолбунівський ІРЦ» Здолбу'!F23+'16. «Корецький ІРЦ» Корецької Р'!F23+'17. «Костопільський ІРЦ № 1» Ко'!F23+'18. «Млинівський ІРЦ» Млинівськ'!F23+'19. «Радивилівський ІРЦ» Радиви'!F23+'20. «ІРЦ» Рівненської РР'!F23+'21. «Рокитнівський ІРЦ» Рокитні'!F23+'22. «Сарненський ІРЦ» Сарненськ'!F23+'23. «Степанський ІРЦ» Сарненськ'!F23+'24. «Клеванський ІРЦ» Клеванськ'!F23+'25. «ІРЦ» Клесівської СР'!F23+'26. «Немовицький ІРЦ» Немовицьк'!F23+'27. «Старосільський ІРЦ» Старос'!F23)</f>
        <v>10</v>
      </c>
      <c r="G23" s="47">
        <f>SUM('2. «Рівненський ІРЦ № 2» Рівнен'!G23+'1. Рівненський ІРЦ Рівненської '!G23+'3.«ІРЦ» Дубенської МР '!G23+'6. «Березнівський ІРЦ» Березнів'!G23+'4.«Вараський ІРЦ» Вараської МР'!G23+'5. «ІРЦ міста Острога» Острозьк'!G23+'7. «Соснівський ІРЦ» Березнівсь'!G23+'8. «Балашівський ІРЦ» Березнівс'!G23+'9. «Володимирецький ІРЦ» Володи'!G23+'10. «Гощанський ІРЦ» Гощанської'!G23+'11. «Демидівський ІРЦ» Демидівс'!G23+'12. «Дубенський ІРЦ» Дубенської'!G23+'13. «Дубровицький ІРЦ» Дубровиц'!G23+'14. «Зарічненський ІРЦ» Зарічне'!G23+'15. «Здолбунівський ІРЦ» Здолбу'!G23+'16. «Корецький ІРЦ» Корецької Р'!G23+'17. «Костопільський ІРЦ № 1» Ко'!G23+'18. «Млинівський ІРЦ» Млинівськ'!G23+'19. «Радивилівський ІРЦ» Радиви'!G23+'20. «ІРЦ» Рівненської РР'!G23+'21. «Рокитнівський ІРЦ» Рокитні'!G23+'22. «Сарненський ІРЦ» Сарненськ'!G23+'23. «Степанський ІРЦ» Сарненськ'!G23+'24. «Клеванський ІРЦ» Клеванськ'!G23+'25. «ІРЦ» Клесівської СР'!G23+'26. «Немовицький ІРЦ» Немовицьк'!G23+'27. «Старосільський ІРЦ» Старос'!G23)</f>
        <v>60</v>
      </c>
      <c r="H23" s="47">
        <f>SUM('2. «Рівненський ІРЦ № 2» Рівнен'!H23+'1. Рівненський ІРЦ Рівненської '!H23+'3.«ІРЦ» Дубенської МР '!H23+'6. «Березнівський ІРЦ» Березнів'!H23+'4.«Вараський ІРЦ» Вараської МР'!H23+'5. «ІРЦ міста Острога» Острозьк'!H23+'7. «Соснівський ІРЦ» Березнівсь'!H23+'8. «Балашівський ІРЦ» Березнівс'!H23+'9. «Володимирецький ІРЦ» Володи'!H23+'10. «Гощанський ІРЦ» Гощанської'!H23+'11. «Демидівський ІРЦ» Демидівс'!H23+'12. «Дубенський ІРЦ» Дубенської'!H23+'13. «Дубровицький ІРЦ» Дубровиц'!H23+'14. «Зарічненський ІРЦ» Зарічне'!H23+'15. «Здолбунівський ІРЦ» Здолбу'!H23+'16. «Корецький ІРЦ» Корецької Р'!H23+'17. «Костопільський ІРЦ № 1» Ко'!H23+'18. «Млинівський ІРЦ» Млинівськ'!H23+'19. «Радивилівський ІРЦ» Радиви'!H23+'20. «ІРЦ» Рівненської РР'!H23+'21. «Рокитнівський ІРЦ» Рокитні'!H23+'22. «Сарненський ІРЦ» Сарненськ'!H23+'23. «Степанський ІРЦ» Сарненськ'!H23+'24. «Клеванський ІРЦ» Клеванськ'!H23+'25. «ІРЦ» Клесівської СР'!H23+'26. «Немовицький ІРЦ» Немовицьк'!H23+'27. «Старосільський ІРЦ» Старос'!H23)</f>
        <v>3</v>
      </c>
      <c r="I23" s="47">
        <f>SUM('2. «Рівненський ІРЦ № 2» Рівнен'!I23+'1. Рівненський ІРЦ Рівненської '!I23+'3.«ІРЦ» Дубенської МР '!I23+'6. «Березнівський ІРЦ» Березнів'!I23+'4.«Вараський ІРЦ» Вараської МР'!I23+'5. «ІРЦ міста Острога» Острозьк'!I23+'7. «Соснівський ІРЦ» Березнівсь'!I23+'8. «Балашівський ІРЦ» Березнівс'!I23+'9. «Володимирецький ІРЦ» Володи'!I23+'10. «Гощанський ІРЦ» Гощанської'!I23+'11. «Демидівський ІРЦ» Демидівс'!I23+'12. «Дубенський ІРЦ» Дубенської'!I23+'13. «Дубровицький ІРЦ» Дубровиц'!I23+'14. «Зарічненський ІРЦ» Зарічне'!I23+'15. «Здолбунівський ІРЦ» Здолбу'!I23+'16. «Корецький ІРЦ» Корецької Р'!I23+'17. «Костопільський ІРЦ № 1» Ко'!I23+'18. «Млинівський ІРЦ» Млинівськ'!I23+'19. «Радивилівський ІРЦ» Радиви'!I23+'20. «ІРЦ» Рівненської РР'!I23+'21. «Рокитнівський ІРЦ» Рокитні'!I23+'22. «Сарненський ІРЦ» Сарненськ'!I23+'23. «Степанський ІРЦ» Сарненськ'!I23+'24. «Клеванський ІРЦ» Клеванськ'!I23+'25. «ІРЦ» Клесівської СР'!I23+'26. «Немовицький ІРЦ» Немовицьк'!I23+'27. «Старосільський ІРЦ» Старос'!I23)</f>
        <v>2</v>
      </c>
      <c r="J23" s="47">
        <f>SUM('2. «Рівненський ІРЦ № 2» Рівнен'!J23+'1. Рівненський ІРЦ Рівненської '!J23+'3.«ІРЦ» Дубенської МР '!J23+'6. «Березнівський ІРЦ» Березнів'!J23+'4.«Вараський ІРЦ» Вараської МР'!J23+'5. «ІРЦ міста Острога» Острозьк'!J23+'7. «Соснівський ІРЦ» Березнівсь'!J23+'8. «Балашівський ІРЦ» Березнівс'!J23+'9. «Володимирецький ІРЦ» Володи'!J23+'10. «Гощанський ІРЦ» Гощанської'!J23+'11. «Демидівський ІРЦ» Демидівс'!J23+'12. «Дубенський ІРЦ» Дубенської'!J23+'13. «Дубровицький ІРЦ» Дубровиц'!J23+'14. «Зарічненський ІРЦ» Зарічне'!J23+'15. «Здолбунівський ІРЦ» Здолбу'!J23+'16. «Корецький ІРЦ» Корецької Р'!J23+'17. «Костопільський ІРЦ № 1» Ко'!J23+'18. «Млинівський ІРЦ» Млинівськ'!J23+'19. «Радивилівський ІРЦ» Радиви'!J23+'20. «ІРЦ» Рівненської РР'!J23+'21. «Рокитнівський ІРЦ» Рокитні'!J23+'22. «Сарненський ІРЦ» Сарненськ'!J23+'23. «Степанський ІРЦ» Сарненськ'!J23+'24. «Клеванський ІРЦ» Клеванськ'!J23+'25. «ІРЦ» Клесівської СР'!J23+'26. «Немовицький ІРЦ» Немовицьк'!J23+'27. «Старосільський ІРЦ» Старос'!J23)</f>
        <v>2</v>
      </c>
      <c r="K23" s="47">
        <f>SUM('2. «Рівненський ІРЦ № 2» Рівнен'!K23+'1. Рівненський ІРЦ Рівненської '!K23+'3.«ІРЦ» Дубенської МР '!K23+'6. «Березнівський ІРЦ» Березнів'!K23+'4.«Вараський ІРЦ» Вараської МР'!K23+'5. «ІРЦ міста Острога» Острозьк'!K23+'7. «Соснівський ІРЦ» Березнівсь'!K23+'8. «Балашівський ІРЦ» Березнівс'!K23+'9. «Володимирецький ІРЦ» Володи'!K23+'10. «Гощанський ІРЦ» Гощанської'!K23+'11. «Демидівський ІРЦ» Демидівс'!K23+'12. «Дубенський ІРЦ» Дубенської'!K23+'13. «Дубровицький ІРЦ» Дубровиц'!K23+'14. «Зарічненський ІРЦ» Зарічне'!K23+'15. «Здолбунівський ІРЦ» Здолбу'!K23+'16. «Корецький ІРЦ» Корецької Р'!K23+'17. «Костопільський ІРЦ № 1» Ко'!K23+'18. «Млинівський ІРЦ» Млинівськ'!K23+'19. «Радивилівський ІРЦ» Радиви'!K23+'20. «ІРЦ» Рівненської РР'!K23+'21. «Рокитнівський ІРЦ» Рокитні'!K23+'22. «Сарненський ІРЦ» Сарненськ'!K23+'23. «Степанський ІРЦ» Сарненськ'!K23+'24. «Клеванський ІРЦ» Клеванськ'!K23+'25. «ІРЦ» Клесівської СР'!K23+'26. «Немовицький ІРЦ» Немовицьк'!K23+'27. «Старосільський ІРЦ» Старос'!K23)</f>
        <v>0</v>
      </c>
      <c r="L23" s="47">
        <f>SUM('2. «Рівненський ІРЦ № 2» Рівнен'!L23+'1. Рівненський ІРЦ Рівненської '!L23+'3.«ІРЦ» Дубенської МР '!L23+'6. «Березнівський ІРЦ» Березнів'!L23+'4.«Вараський ІРЦ» Вараської МР'!L23+'5. «ІРЦ міста Острога» Острозьк'!L23+'7. «Соснівський ІРЦ» Березнівсь'!L23+'8. «Балашівський ІРЦ» Березнівс'!L23+'9. «Володимирецький ІРЦ» Володи'!L23+'10. «Гощанський ІРЦ» Гощанської'!L23+'11. «Демидівський ІРЦ» Демидівс'!L23+'12. «Дубенський ІРЦ» Дубенської'!L23+'13. «Дубровицький ІРЦ» Дубровиц'!L23+'14. «Зарічненський ІРЦ» Зарічне'!L23+'15. «Здолбунівський ІРЦ» Здолбу'!L23+'16. «Корецький ІРЦ» Корецької Р'!L23+'17. «Костопільський ІРЦ № 1» Ко'!L23+'18. «Млинівський ІРЦ» Млинівськ'!L23+'19. «Радивилівський ІРЦ» Радиви'!L23+'20. «ІРЦ» Рівненської РР'!L23+'21. «Рокитнівський ІРЦ» Рокитні'!L23+'22. «Сарненський ІРЦ» Сарненськ'!L23+'23. «Степанський ІРЦ» Сарненськ'!L23+'24. «Клеванський ІРЦ» Клеванськ'!L23+'25. «ІРЦ» Клесівської СР'!L23+'26. «Немовицький ІРЦ» Немовицьк'!L23+'27. «Старосільський ІРЦ» Старос'!L23)</f>
        <v>34</v>
      </c>
      <c r="M23" s="47">
        <f>SUM('2. «Рівненський ІРЦ № 2» Рівнен'!M23+'1. Рівненський ІРЦ Рівненської '!M23+'3.«ІРЦ» Дубенської МР '!M23+'6. «Березнівський ІРЦ» Березнів'!M23+'4.«Вараський ІРЦ» Вараської МР'!M23+'5. «ІРЦ міста Острога» Острозьк'!M23+'7. «Соснівський ІРЦ» Березнівсь'!M23+'8. «Балашівський ІРЦ» Березнівс'!M23+'9. «Володимирецький ІРЦ» Володи'!M23+'10. «Гощанський ІРЦ» Гощанської'!M23+'11. «Демидівський ІРЦ» Демидівс'!M23+'12. «Дубенський ІРЦ» Дубенської'!M23+'13. «Дубровицький ІРЦ» Дубровиц'!M23+'14. «Зарічненський ІРЦ» Зарічне'!M23+'15. «Здолбунівський ІРЦ» Здолбу'!M23+'16. «Корецький ІРЦ» Корецької Р'!M23+'17. «Костопільський ІРЦ № 1» Ко'!M23+'18. «Млинівський ІРЦ» Млинівськ'!M23+'19. «Радивилівський ІРЦ» Радиви'!M23+'20. «ІРЦ» Рівненської РР'!M23+'21. «Рокитнівський ІРЦ» Рокитні'!M23+'22. «Сарненський ІРЦ» Сарненськ'!M23+'23. «Степанський ІРЦ» Сарненськ'!M23+'24. «Клеванський ІРЦ» Клеванськ'!M23+'25. «ІРЦ» Клесівської СР'!M23+'26. «Немовицький ІРЦ» Немовицьк'!M23+'27. «Старосільський ІРЦ» Старос'!M23)</f>
        <v>0</v>
      </c>
      <c r="N23" s="47">
        <f>SUM('2. «Рівненський ІРЦ № 2» Рівнен'!N23+'1. Рівненський ІРЦ Рівненської '!N23+'3.«ІРЦ» Дубенської МР '!N23+'6. «Березнівський ІРЦ» Березнів'!N23+'4.«Вараський ІРЦ» Вараської МР'!N23+'5. «ІРЦ міста Острога» Острозьк'!N23+'7. «Соснівський ІРЦ» Березнівсь'!N23+'8. «Балашівський ІРЦ» Березнівс'!N23+'9. «Володимирецький ІРЦ» Володи'!N23+'10. «Гощанський ІРЦ» Гощанської'!N23+'11. «Демидівський ІРЦ» Демидівс'!N23+'12. «Дубенський ІРЦ» Дубенської'!N23+'13. «Дубровицький ІРЦ» Дубровиц'!N23+'14. «Зарічненський ІРЦ» Зарічне'!N23+'15. «Здолбунівський ІРЦ» Здолбу'!N23+'16. «Корецький ІРЦ» Корецької Р'!N23+'17. «Костопільський ІРЦ № 1» Ко'!N23+'18. «Млинівський ІРЦ» Млинівськ'!N23+'19. «Радивилівський ІРЦ» Радиви'!N23+'20. «ІРЦ» Рівненської РР'!N23+'21. «Рокитнівський ІРЦ» Рокитні'!N23+'22. «Сарненський ІРЦ» Сарненськ'!N23+'23. «Степанський ІРЦ» Сарненськ'!N23+'24. «Клеванський ІРЦ» Клеванськ'!N23+'25. «ІРЦ» Клесівської СР'!N23+'26. «Немовицький ІРЦ» Немовицьк'!N23+'27. «Старосільський ІРЦ» Старос'!N23)</f>
        <v>0</v>
      </c>
      <c r="O23" s="47">
        <f>SUM('2. «Рівненський ІРЦ № 2» Рівнен'!O23+'1. Рівненський ІРЦ Рівненської '!O23+'3.«ІРЦ» Дубенської МР '!O23+'6. «Березнівський ІРЦ» Березнів'!O23+'4.«Вараський ІРЦ» Вараської МР'!O23+'5. «ІРЦ міста Острога» Острозьк'!O23+'7. «Соснівський ІРЦ» Березнівсь'!O23+'8. «Балашівський ІРЦ» Березнівс'!O23+'9. «Володимирецький ІРЦ» Володи'!O23+'10. «Гощанський ІРЦ» Гощанської'!O23+'11. «Демидівський ІРЦ» Демидівс'!O23+'12. «Дубенський ІРЦ» Дубенської'!O23+'13. «Дубровицький ІРЦ» Дубровиц'!O23+'14. «Зарічненський ІРЦ» Зарічне'!O23+'15. «Здолбунівський ІРЦ» Здолбу'!O23+'16. «Корецький ІРЦ» Корецької Р'!O23+'17. «Костопільський ІРЦ № 1» Ко'!O23+'18. «Млинівський ІРЦ» Млинівськ'!O23+'19. «Радивилівський ІРЦ» Радиви'!O23+'20. «ІРЦ» Рівненської РР'!O23+'21. «Рокитнівський ІРЦ» Рокитні'!O23+'22. «Сарненський ІРЦ» Сарненськ'!O23+'23. «Степанський ІРЦ» Сарненськ'!O23+'24. «Клеванський ІРЦ» Клеванськ'!O23+'25. «ІРЦ» Клесівської СР'!O23+'26. «Немовицький ІРЦ» Немовицьк'!O23+'27. «Старосільський ІРЦ» Старос'!O23)</f>
        <v>18</v>
      </c>
      <c r="P23" s="47">
        <f>SUM('2. «Рівненський ІРЦ № 2» Рівнен'!P23+'1. Рівненський ІРЦ Рівненської '!P23+'3.«ІРЦ» Дубенської МР '!P23+'6. «Березнівський ІРЦ» Березнів'!P23+'4.«Вараський ІРЦ» Вараської МР'!P23+'5. «ІРЦ міста Острога» Острозьк'!P23+'7. «Соснівський ІРЦ» Березнівсь'!P23+'8. «Балашівський ІРЦ» Березнівс'!P23+'9. «Володимирецький ІРЦ» Володи'!P23+'10. «Гощанський ІРЦ» Гощанської'!P23+'11. «Демидівський ІРЦ» Демидівс'!P23+'12. «Дубенський ІРЦ» Дубенської'!P23+'13. «Дубровицький ІРЦ» Дубровиц'!P23+'14. «Зарічненський ІРЦ» Зарічне'!P23+'15. «Здолбунівський ІРЦ» Здолбу'!P23+'16. «Корецький ІРЦ» Корецької Р'!P23+'17. «Костопільський ІРЦ № 1» Ко'!P23+'18. «Млинівський ІРЦ» Млинівськ'!P23+'19. «Радивилівський ІРЦ» Радиви'!P23+'20. «ІРЦ» Рівненської РР'!P23+'21. «Рокитнівський ІРЦ» Рокитні'!P23+'22. «Сарненський ІРЦ» Сарненськ'!P23+'23. «Степанський ІРЦ» Сарненськ'!P23+'24. «Клеванський ІРЦ» Клеванськ'!P23+'25. «ІРЦ» Клесівської СР'!P23+'26. «Немовицький ІРЦ» Немовицьк'!P23+'27. «Старосільський ІРЦ» Старос'!P23)</f>
        <v>11</v>
      </c>
      <c r="Q23" s="47">
        <f>SUM('2. «Рівненський ІРЦ № 2» Рівнен'!Q23+'1. Рівненський ІРЦ Рівненської '!Q23+'3.«ІРЦ» Дубенської МР '!Q23+'6. «Березнівський ІРЦ» Березнів'!Q23+'4.«Вараський ІРЦ» Вараської МР'!Q23+'5. «ІРЦ міста Острога» Острозьк'!Q23+'7. «Соснівський ІРЦ» Березнівсь'!Q23+'8. «Балашівський ІРЦ» Березнівс'!Q23+'9. «Володимирецький ІРЦ» Володи'!Q23+'10. «Гощанський ІРЦ» Гощанської'!Q23+'11. «Демидівський ІРЦ» Демидівс'!Q23+'12. «Дубенський ІРЦ» Дубенської'!Q23+'13. «Дубровицький ІРЦ» Дубровиц'!Q23+'14. «Зарічненський ІРЦ» Зарічне'!Q23+'15. «Здолбунівський ІРЦ» Здолбу'!Q23+'16. «Корецький ІРЦ» Корецької Р'!Q23+'17. «Костопільський ІРЦ № 1» Ко'!Q23+'18. «Млинівський ІРЦ» Млинівськ'!Q23+'19. «Радивилівський ІРЦ» Радиви'!Q23+'20. «ІРЦ» Рівненської РР'!Q23+'21. «Рокитнівський ІРЦ» Рокитні'!Q23+'22. «Сарненський ІРЦ» Сарненськ'!Q23+'23. «Степанський ІРЦ» Сарненськ'!Q23+'24. «Клеванський ІРЦ» Клеванськ'!Q23+'25. «ІРЦ» Клесівської СР'!Q23+'26. «Немовицький ІРЦ» Немовицьк'!Q23+'27. «Старосільський ІРЦ» Старос'!Q23)</f>
        <v>4</v>
      </c>
      <c r="R23" s="47">
        <f>SUM('2. «Рівненський ІРЦ № 2» Рівнен'!R23+'1. Рівненський ІРЦ Рівненської '!R23+'3.«ІРЦ» Дубенської МР '!R23+'6. «Березнівський ІРЦ» Березнів'!R23+'4.«Вараський ІРЦ» Вараської МР'!R23+'5. «ІРЦ міста Острога» Острозьк'!R23+'7. «Соснівський ІРЦ» Березнівсь'!R23+'8. «Балашівський ІРЦ» Березнівс'!R23+'9. «Володимирецький ІРЦ» Володи'!R23+'10. «Гощанський ІРЦ» Гощанської'!R23+'11. «Демидівський ІРЦ» Демидівс'!R23+'12. «Дубенський ІРЦ» Дубенської'!R23+'13. «Дубровицький ІРЦ» Дубровиц'!R23+'14. «Зарічненський ІРЦ» Зарічне'!R23+'15. «Здолбунівський ІРЦ» Здолбу'!R23+'16. «Корецький ІРЦ» Корецької Р'!R23+'17. «Костопільський ІРЦ № 1» Ко'!R23+'18. «Млинівський ІРЦ» Млинівськ'!R23+'19. «Радивилівський ІРЦ» Радиви'!R23+'20. «ІРЦ» Рівненської РР'!R23+'21. «Рокитнівський ІРЦ» Рокитні'!R23+'22. «Сарненський ІРЦ» Сарненськ'!R23+'23. «Степанський ІРЦ» Сарненськ'!R23+'24. «Клеванський ІРЦ» Клеванськ'!R23+'25. «ІРЦ» Клесівської СР'!R23+'26. «Немовицький ІРЦ» Немовицьк'!R23+'27. «Старосільський ІРЦ» Старос'!R23)</f>
        <v>7</v>
      </c>
      <c r="S23" s="47">
        <f>SUM('2. «Рівненський ІРЦ № 2» Рівнен'!S23+'1. Рівненський ІРЦ Рівненської '!S23+'3.«ІРЦ» Дубенської МР '!S23+'6. «Березнівський ІРЦ» Березнів'!S23+'4.«Вараський ІРЦ» Вараської МР'!S23+'5. «ІРЦ міста Острога» Острозьк'!S23+'7. «Соснівський ІРЦ» Березнівсь'!S23+'8. «Балашівський ІРЦ» Березнівс'!S23+'9. «Володимирецький ІРЦ» Володи'!S23+'10. «Гощанський ІРЦ» Гощанської'!S23+'11. «Демидівський ІРЦ» Демидівс'!S23+'12. «Дубенський ІРЦ» Дубенської'!S23+'13. «Дубровицький ІРЦ» Дубровиц'!S23+'14. «Зарічненський ІРЦ» Зарічне'!S23+'15. «Здолбунівський ІРЦ» Здолбу'!S23+'16. «Корецький ІРЦ» Корецької Р'!S23+'17. «Костопільський ІРЦ № 1» Ко'!S23+'18. «Млинівський ІРЦ» Млинівськ'!S23+'19. «Радивилівський ІРЦ» Радиви'!S23+'20. «ІРЦ» Рівненської РР'!S23+'21. «Рокитнівський ІРЦ» Рокитні'!S23+'22. «Сарненський ІРЦ» Сарненськ'!S23+'23. «Степанський ІРЦ» Сарненськ'!S23+'24. «Клеванський ІРЦ» Клеванськ'!S23+'25. «ІРЦ» Клесівської СР'!S23+'26. «Немовицький ІРЦ» Немовицьк'!S23+'27. «Старосільський ІРЦ» Старос'!S23)</f>
        <v>55</v>
      </c>
      <c r="T23" s="47">
        <f>SUM('2. «Рівненський ІРЦ № 2» Рівнен'!T23+'1. Рівненський ІРЦ Рівненської '!T23+'3.«ІРЦ» Дубенської МР '!T23+'6. «Березнівський ІРЦ» Березнів'!T23+'4.«Вараський ІРЦ» Вараської МР'!T23+'5. «ІРЦ міста Острога» Острозьк'!T23+'7. «Соснівський ІРЦ» Березнівсь'!T23+'8. «Балашівський ІРЦ» Березнівс'!T23+'9. «Володимирецький ІРЦ» Володи'!T23+'10. «Гощанський ІРЦ» Гощанської'!T23+'11. «Демидівський ІРЦ» Демидівс'!T23+'12. «Дубенський ІРЦ» Дубенської'!T23+'13. «Дубровицький ІРЦ» Дубровиц'!T23+'14. «Зарічненський ІРЦ» Зарічне'!T23+'15. «Здолбунівський ІРЦ» Здолбу'!T23+'16. «Корецький ІРЦ» Корецької Р'!T23+'17. «Костопільський ІРЦ № 1» Ко'!T23+'18. «Млинівський ІРЦ» Млинівськ'!T23+'19. «Радивилівський ІРЦ» Радиви'!T23+'20. «ІРЦ» Рівненської РР'!T23+'21. «Рокитнівський ІРЦ» Рокитні'!T23+'22. «Сарненський ІРЦ» Сарненськ'!T23+'23. «Степанський ІРЦ» Сарненськ'!T23+'24. «Клеванський ІРЦ» Клеванськ'!T23+'25. «ІРЦ» Клесівської СР'!T23+'26. «Немовицький ІРЦ» Немовицьк'!T23+'27. «Старосільський ІРЦ» Старос'!T23)</f>
        <v>12</v>
      </c>
      <c r="U23" s="47">
        <f>SUM('2. «Рівненський ІРЦ № 2» Рівнен'!U23+'1. Рівненський ІРЦ Рівненської '!U23+'3.«ІРЦ» Дубенської МР '!U23+'6. «Березнівський ІРЦ» Березнів'!U23+'4.«Вараський ІРЦ» Вараської МР'!U23+'5. «ІРЦ міста Острога» Острозьк'!U23+'7. «Соснівський ІРЦ» Березнівсь'!U23+'8. «Балашівський ІРЦ» Березнівс'!U23+'9. «Володимирецький ІРЦ» Володи'!U23+'10. «Гощанський ІРЦ» Гощанської'!U23+'11. «Демидівський ІРЦ» Демидівс'!U23+'12. «Дубенський ІРЦ» Дубенської'!U23+'13. «Дубровицький ІРЦ» Дубровиц'!U23+'14. «Зарічненський ІРЦ» Зарічне'!U23+'15. «Здолбунівський ІРЦ» Здолбу'!U23+'16. «Корецький ІРЦ» Корецької Р'!U23+'17. «Костопільський ІРЦ № 1» Ко'!U23+'18. «Млинівський ІРЦ» Млинівськ'!U23+'19. «Радивилівський ІРЦ» Радиви'!U23+'20. «ІРЦ» Рівненської РР'!U23+'21. «Рокитнівський ІРЦ» Рокитні'!U23+'22. «Сарненський ІРЦ» Сарненськ'!U23+'23. «Степанський ІРЦ» Сарненськ'!U23+'24. «Клеванський ІРЦ» Клеванськ'!U23+'25. «ІРЦ» Клесівської СР'!U23+'26. «Немовицький ІРЦ» Немовицьк'!U23+'27. «Старосільський ІРЦ» Старос'!U23)</f>
        <v>3</v>
      </c>
      <c r="V23" s="47">
        <f>SUM('2. «Рівненський ІРЦ № 2» Рівнен'!V23+'1. Рівненський ІРЦ Рівненської '!V23+'3.«ІРЦ» Дубенської МР '!V23+'6. «Березнівський ІРЦ» Березнів'!V23+'4.«Вараський ІРЦ» Вараської МР'!V23+'5. «ІРЦ міста Острога» Острозьк'!V23+'7. «Соснівський ІРЦ» Березнівсь'!V23+'8. «Балашівський ІРЦ» Березнівс'!V23+'9. «Володимирецький ІРЦ» Володи'!V23+'10. «Гощанський ІРЦ» Гощанської'!V23+'11. «Демидівський ІРЦ» Демидівс'!V23+'12. «Дубенський ІРЦ» Дубенської'!V23+'13. «Дубровицький ІРЦ» Дубровиц'!V23+'14. «Зарічненський ІРЦ» Зарічне'!V23+'15. «Здолбунівський ІРЦ» Здолбу'!V23+'16. «Корецький ІРЦ» Корецької Р'!V23+'17. «Костопільський ІРЦ № 1» Ко'!V23+'18. «Млинівський ІРЦ» Млинівськ'!V23+'19. «Радивилівський ІРЦ» Радиви'!V23+'20. «ІРЦ» Рівненської РР'!V23+'21. «Рокитнівський ІРЦ» Рокитні'!V23+'22. «Сарненський ІРЦ» Сарненськ'!V23+'23. «Степанський ІРЦ» Сарненськ'!V23+'24. «Клеванський ІРЦ» Клеванськ'!V23+'25. «ІРЦ» Клесівської СР'!V23+'26. «Немовицький ІРЦ» Немовицьк'!V23+'27. «Старосільський ІРЦ» Старос'!V23)</f>
        <v>0</v>
      </c>
      <c r="W23" s="47">
        <f>SUM('2. «Рівненський ІРЦ № 2» Рівнен'!W23+'1. Рівненський ІРЦ Рівненської '!W23+'3.«ІРЦ» Дубенської МР '!W23+'6. «Березнівський ІРЦ» Березнів'!W23+'4.«Вараський ІРЦ» Вараської МР'!W23+'5. «ІРЦ міста Острога» Острозьк'!W23+'7. «Соснівський ІРЦ» Березнівсь'!W23+'8. «Балашівський ІРЦ» Березнівс'!W23+'9. «Володимирецький ІРЦ» Володи'!W23+'10. «Гощанський ІРЦ» Гощанської'!W23+'11. «Демидівський ІРЦ» Демидівс'!W23+'12. «Дубенський ІРЦ» Дубенської'!W23+'13. «Дубровицький ІРЦ» Дубровиц'!W23+'14. «Зарічненський ІРЦ» Зарічне'!W23+'15. «Здолбунівський ІРЦ» Здолбу'!W23+'16. «Корецький ІРЦ» Корецької Р'!W23+'17. «Костопільський ІРЦ № 1» Ко'!W23+'18. «Млинівський ІРЦ» Млинівськ'!W23+'19. «Радивилівський ІРЦ» Радиви'!W23+'20. «ІРЦ» Рівненської РР'!W23+'21. «Рокитнівський ІРЦ» Рокитні'!W23+'22. «Сарненський ІРЦ» Сарненськ'!W23+'23. «Степанський ІРЦ» Сарненськ'!W23+'24. «Клеванський ІРЦ» Клеванськ'!W23+'25. «ІРЦ» Клесівської СР'!W23+'26. «Немовицький ІРЦ» Немовицьк'!W23+'27. «Старосільський ІРЦ» Старос'!W23)</f>
        <v>3</v>
      </c>
      <c r="X23" s="44">
        <f t="shared" si="1"/>
        <v>70</v>
      </c>
    </row>
    <row r="24" ht="15.75" customHeight="1">
      <c r="A24" s="13"/>
      <c r="B24" s="45" t="s">
        <v>58</v>
      </c>
      <c r="C24" s="24">
        <v>17.0</v>
      </c>
      <c r="D24" s="47">
        <f>SUM('2. «Рівненський ІРЦ № 2» Рівнен'!D24+'1. Рівненський ІРЦ Рівненської '!D24+'3.«ІРЦ» Дубенської МР '!D24+'6. «Березнівський ІРЦ» Березнів'!D24+'4.«Вараський ІРЦ» Вараської МР'!D24+'5. «ІРЦ міста Острога» Острозьк'!D24+'7. «Соснівський ІРЦ» Березнівсь'!D24+'8. «Балашівський ІРЦ» Березнівс'!D24+'9. «Володимирецький ІРЦ» Володи'!D24+'10. «Гощанський ІРЦ» Гощанської'!D24+'11. «Демидівський ІРЦ» Демидівс'!D24+'12. «Дубенський ІРЦ» Дубенської'!D24+'13. «Дубровицький ІРЦ» Дубровиц'!D24+'14. «Зарічненський ІРЦ» Зарічне'!D24+'15. «Здолбунівський ІРЦ» Здолбу'!D24+'16. «Корецький ІРЦ» Корецької Р'!D24+'17. «Костопільський ІРЦ № 1» Ко'!D24+'18. «Млинівський ІРЦ» Млинівськ'!D24+'19. «Радивилівський ІРЦ» Радиви'!D24+'20. «ІРЦ» Рівненської РР'!D24+'21. «Рокитнівський ІРЦ» Рокитні'!D24+'22. «Сарненський ІРЦ» Сарненськ'!D24+'23. «Степанський ІРЦ» Сарненськ'!D24+'24. «Клеванський ІРЦ» Клеванськ'!D24+'25. «ІРЦ» Клесівської СР'!D24+'26. «Немовицький ІРЦ» Немовицьк'!D24+'27. «Старосільський ІРЦ» Старос'!D24)</f>
        <v>6</v>
      </c>
      <c r="E24" s="47">
        <f>SUM('2. «Рівненський ІРЦ № 2» Рівнен'!E24+'1. Рівненський ІРЦ Рівненської '!E24+'3.«ІРЦ» Дубенської МР '!E24+'6. «Березнівський ІРЦ» Березнів'!E24+'4.«Вараський ІРЦ» Вараської МР'!E24+'5. «ІРЦ міста Острога» Острозьк'!E24+'7. «Соснівський ІРЦ» Березнівсь'!E24+'8. «Балашівський ІРЦ» Березнівс'!E24+'9. «Володимирецький ІРЦ» Володи'!E24+'10. «Гощанський ІРЦ» Гощанської'!E24+'11. «Демидівський ІРЦ» Демидівс'!E24+'12. «Дубенський ІРЦ» Дубенської'!E24+'13. «Дубровицький ІРЦ» Дубровиц'!E24+'14. «Зарічненський ІРЦ» Зарічне'!E24+'15. «Здолбунівський ІРЦ» Здолбу'!E24+'16. «Корецький ІРЦ» Корецької Р'!E24+'17. «Костопільський ІРЦ № 1» Ко'!E24+'18. «Млинівський ІРЦ» Млинівськ'!E24+'19. «Радивилівський ІРЦ» Радиви'!E24+'20. «ІРЦ» Рівненської РР'!E24+'21. «Рокитнівський ІРЦ» Рокитні'!E24+'22. «Сарненський ІРЦ» Сарненськ'!E24+'23. «Степанський ІРЦ» Сарненськ'!E24+'24. «Клеванський ІРЦ» Клеванськ'!E24+'25. «ІРЦ» Клесівської СР'!E24+'26. «Немовицький ІРЦ» Немовицьк'!E24+'27. «Старосільський ІРЦ» Старос'!E24)</f>
        <v>6</v>
      </c>
      <c r="F24" s="47">
        <f>SUM('2. «Рівненський ІРЦ № 2» Рівнен'!F24+'1. Рівненський ІРЦ Рівненської '!F24+'3.«ІРЦ» Дубенської МР '!F24+'6. «Березнівський ІРЦ» Березнів'!F24+'4.«Вараський ІРЦ» Вараської МР'!F24+'5. «ІРЦ міста Острога» Острозьк'!F24+'7. «Соснівський ІРЦ» Березнівсь'!F24+'8. «Балашівський ІРЦ» Березнівс'!F24+'9. «Володимирецький ІРЦ» Володи'!F24+'10. «Гощанський ІРЦ» Гощанської'!F24+'11. «Демидівський ІРЦ» Демидівс'!F24+'12. «Дубенський ІРЦ» Дубенської'!F24+'13. «Дубровицький ІРЦ» Дубровиц'!F24+'14. «Зарічненський ІРЦ» Зарічне'!F24+'15. «Здолбунівський ІРЦ» Здолбу'!F24+'16. «Корецький ІРЦ» Корецької Р'!F24+'17. «Костопільський ІРЦ № 1» Ко'!F24+'18. «Млинівський ІРЦ» Млинівськ'!F24+'19. «Радивилівський ІРЦ» Радиви'!F24+'20. «ІРЦ» Рівненської РР'!F24+'21. «Рокитнівський ІРЦ» Рокитні'!F24+'22. «Сарненський ІРЦ» Сарненськ'!F24+'23. «Степанський ІРЦ» Сарненськ'!F24+'24. «Клеванський ІРЦ» Клеванськ'!F24+'25. «ІРЦ» Клесівської СР'!F24+'26. «Немовицький ІРЦ» Немовицьк'!F24+'27. «Старосільський ІРЦ» Старос'!F24)</f>
        <v>0</v>
      </c>
      <c r="G24" s="47">
        <f>SUM('2. «Рівненський ІРЦ № 2» Рівнен'!G24+'1. Рівненський ІРЦ Рівненської '!G24+'3.«ІРЦ» Дубенської МР '!G24+'6. «Березнівський ІРЦ» Березнів'!G24+'4.«Вараський ІРЦ» Вараської МР'!G24+'5. «ІРЦ міста Острога» Острозьк'!G24+'7. «Соснівський ІРЦ» Березнівсь'!G24+'8. «Балашівський ІРЦ» Березнівс'!G24+'9. «Володимирецький ІРЦ» Володи'!G24+'10. «Гощанський ІРЦ» Гощанської'!G24+'11. «Демидівський ІРЦ» Демидівс'!G24+'12. «Дубенський ІРЦ» Дубенської'!G24+'13. «Дубровицький ІРЦ» Дубровиц'!G24+'14. «Зарічненський ІРЦ» Зарічне'!G24+'15. «Здолбунівський ІРЦ» Здолбу'!G24+'16. «Корецький ІРЦ» Корецької Р'!G24+'17. «Костопільський ІРЦ № 1» Ко'!G24+'18. «Млинівський ІРЦ» Млинівськ'!G24+'19. «Радивилівський ІРЦ» Радиви'!G24+'20. «ІРЦ» Рівненської РР'!G24+'21. «Рокитнівський ІРЦ» Рокитні'!G24+'22. «Сарненський ІРЦ» Сарненськ'!G24+'23. «Степанський ІРЦ» Сарненськ'!G24+'24. «Клеванський ІРЦ» Клеванськ'!G24+'25. «ІРЦ» Клесівської СР'!G24+'26. «Немовицький ІРЦ» Немовицьк'!G24+'27. «Старосільський ІРЦ» Старос'!G24)</f>
        <v>6</v>
      </c>
      <c r="H24" s="47">
        <f>SUM('2. «Рівненський ІРЦ № 2» Рівнен'!H24+'1. Рівненський ІРЦ Рівненської '!H24+'3.«ІРЦ» Дубенської МР '!H24+'6. «Березнівський ІРЦ» Березнів'!H24+'4.«Вараський ІРЦ» Вараської МР'!H24+'5. «ІРЦ міста Острога» Острозьк'!H24+'7. «Соснівський ІРЦ» Березнівсь'!H24+'8. «Балашівський ІРЦ» Березнівс'!H24+'9. «Володимирецький ІРЦ» Володи'!H24+'10. «Гощанський ІРЦ» Гощанської'!H24+'11. «Демидівський ІРЦ» Демидівс'!H24+'12. «Дубенський ІРЦ» Дубенської'!H24+'13. «Дубровицький ІРЦ» Дубровиц'!H24+'14. «Зарічненський ІРЦ» Зарічне'!H24+'15. «Здолбунівський ІРЦ» Здолбу'!H24+'16. «Корецький ІРЦ» Корецької Р'!H24+'17. «Костопільський ІРЦ № 1» Ко'!H24+'18. «Млинівський ІРЦ» Млинівськ'!H24+'19. «Радивилівський ІРЦ» Радиви'!H24+'20. «ІРЦ» Рівненської РР'!H24+'21. «Рокитнівський ІРЦ» Рокитні'!H24+'22. «Сарненський ІРЦ» Сарненськ'!H24+'23. «Степанський ІРЦ» Сарненськ'!H24+'24. «Клеванський ІРЦ» Клеванськ'!H24+'25. «ІРЦ» Клесівської СР'!H24+'26. «Немовицький ІРЦ» Немовицьк'!H24+'27. «Старосільський ІРЦ» Старос'!H24)</f>
        <v>0</v>
      </c>
      <c r="I24" s="47">
        <f>SUM('2. «Рівненський ІРЦ № 2» Рівнен'!I24+'1. Рівненський ІРЦ Рівненської '!I24+'3.«ІРЦ» Дубенської МР '!I24+'6. «Березнівський ІРЦ» Березнів'!I24+'4.«Вараський ІРЦ» Вараської МР'!I24+'5. «ІРЦ міста Острога» Острозьк'!I24+'7. «Соснівський ІРЦ» Березнівсь'!I24+'8. «Балашівський ІРЦ» Березнівс'!I24+'9. «Володимирецький ІРЦ» Володи'!I24+'10. «Гощанський ІРЦ» Гощанської'!I24+'11. «Демидівський ІРЦ» Демидівс'!I24+'12. «Дубенський ІРЦ» Дубенської'!I24+'13. «Дубровицький ІРЦ» Дубровиц'!I24+'14. «Зарічненський ІРЦ» Зарічне'!I24+'15. «Здолбунівський ІРЦ» Здолбу'!I24+'16. «Корецький ІРЦ» Корецької Р'!I24+'17. «Костопільський ІРЦ № 1» Ко'!I24+'18. «Млинівський ІРЦ» Млинівськ'!I24+'19. «Радивилівський ІРЦ» Радиви'!I24+'20. «ІРЦ» Рівненської РР'!I24+'21. «Рокитнівський ІРЦ» Рокитні'!I24+'22. «Сарненський ІРЦ» Сарненськ'!I24+'23. «Степанський ІРЦ» Сарненськ'!I24+'24. «Клеванський ІРЦ» Клеванськ'!I24+'25. «ІРЦ» Клесівської СР'!I24+'26. «Немовицький ІРЦ» Немовицьк'!I24+'27. «Старосільський ІРЦ» Старос'!I24)</f>
        <v>0</v>
      </c>
      <c r="J24" s="47">
        <f>SUM('2. «Рівненський ІРЦ № 2» Рівнен'!J24+'1. Рівненський ІРЦ Рівненської '!J24+'3.«ІРЦ» Дубенської МР '!J24+'6. «Березнівський ІРЦ» Березнів'!J24+'4.«Вараський ІРЦ» Вараської МР'!J24+'5. «ІРЦ міста Острога» Острозьк'!J24+'7. «Соснівський ІРЦ» Березнівсь'!J24+'8. «Балашівський ІРЦ» Березнівс'!J24+'9. «Володимирецький ІРЦ» Володи'!J24+'10. «Гощанський ІРЦ» Гощанської'!J24+'11. «Демидівський ІРЦ» Демидівс'!J24+'12. «Дубенський ІРЦ» Дубенської'!J24+'13. «Дубровицький ІРЦ» Дубровиц'!J24+'14. «Зарічненський ІРЦ» Зарічне'!J24+'15. «Здолбунівський ІРЦ» Здолбу'!J24+'16. «Корецький ІРЦ» Корецької Р'!J24+'17. «Костопільський ІРЦ № 1» Ко'!J24+'18. «Млинівський ІРЦ» Млинівськ'!J24+'19. «Радивилівський ІРЦ» Радиви'!J24+'20. «ІРЦ» Рівненської РР'!J24+'21. «Рокитнівський ІРЦ» Рокитні'!J24+'22. «Сарненський ІРЦ» Сарненськ'!J24+'23. «Степанський ІРЦ» Сарненськ'!J24+'24. «Клеванський ІРЦ» Клеванськ'!J24+'25. «ІРЦ» Клесівської СР'!J24+'26. «Немовицький ІРЦ» Немовицьк'!J24+'27. «Старосільський ІРЦ» Старос'!J24)</f>
        <v>1</v>
      </c>
      <c r="K24" s="47">
        <f>SUM('2. «Рівненський ІРЦ № 2» Рівнен'!K24+'1. Рівненський ІРЦ Рівненської '!K24+'3.«ІРЦ» Дубенської МР '!K24+'6. «Березнівський ІРЦ» Березнів'!K24+'4.«Вараський ІРЦ» Вараської МР'!K24+'5. «ІРЦ міста Острога» Острозьк'!K24+'7. «Соснівський ІРЦ» Березнівсь'!K24+'8. «Балашівський ІРЦ» Березнівс'!K24+'9. «Володимирецький ІРЦ» Володи'!K24+'10. «Гощанський ІРЦ» Гощанської'!K24+'11. «Демидівський ІРЦ» Демидівс'!K24+'12. «Дубенський ІРЦ» Дубенської'!K24+'13. «Дубровицький ІРЦ» Дубровиц'!K24+'14. «Зарічненський ІРЦ» Зарічне'!K24+'15. «Здолбунівський ІРЦ» Здолбу'!K24+'16. «Корецький ІРЦ» Корецької Р'!K24+'17. «Костопільський ІРЦ № 1» Ко'!K24+'18. «Млинівський ІРЦ» Млинівськ'!K24+'19. «Радивилівський ІРЦ» Радиви'!K24+'20. «ІРЦ» Рівненської РР'!K24+'21. «Рокитнівський ІРЦ» Рокитні'!K24+'22. «Сарненський ІРЦ» Сарненськ'!K24+'23. «Степанський ІРЦ» Сарненськ'!K24+'24. «Клеванський ІРЦ» Клеванськ'!K24+'25. «ІРЦ» Клесівської СР'!K24+'26. «Немовицький ІРЦ» Немовицьк'!K24+'27. «Старосільський ІРЦ» Старос'!K24)</f>
        <v>0</v>
      </c>
      <c r="L24" s="47">
        <f>SUM('2. «Рівненський ІРЦ № 2» Рівнен'!L24+'1. Рівненський ІРЦ Рівненської '!L24+'3.«ІРЦ» Дубенської МР '!L24+'6. «Березнівський ІРЦ» Березнів'!L24+'4.«Вараський ІРЦ» Вараської МР'!L24+'5. «ІРЦ міста Острога» Острозьк'!L24+'7. «Соснівський ІРЦ» Березнівсь'!L24+'8. «Балашівський ІРЦ» Березнівс'!L24+'9. «Володимирецький ІРЦ» Володи'!L24+'10. «Гощанський ІРЦ» Гощанської'!L24+'11. «Демидівський ІРЦ» Демидівс'!L24+'12. «Дубенський ІРЦ» Дубенської'!L24+'13. «Дубровицький ІРЦ» Дубровиц'!L24+'14. «Зарічненський ІРЦ» Зарічне'!L24+'15. «Здолбунівський ІРЦ» Здолбу'!L24+'16. «Корецький ІРЦ» Корецької Р'!L24+'17. «Костопільський ІРЦ № 1» Ко'!L24+'18. «Млинівський ІРЦ» Млинівськ'!L24+'19. «Радивилівський ІРЦ» Радиви'!L24+'20. «ІРЦ» Рівненської РР'!L24+'21. «Рокитнівський ІРЦ» Рокитні'!L24+'22. «Сарненський ІРЦ» Сарненськ'!L24+'23. «Степанський ІРЦ» Сарненськ'!L24+'24. «Клеванський ІРЦ» Клеванськ'!L24+'25. «ІРЦ» Клесівської СР'!L24+'26. «Немовицький ІРЦ» Немовицьк'!L24+'27. «Старосільський ІРЦ» Старос'!L24)</f>
        <v>3</v>
      </c>
      <c r="M24" s="47">
        <f>SUM('2. «Рівненський ІРЦ № 2» Рівнен'!M24+'1. Рівненський ІРЦ Рівненської '!M24+'3.«ІРЦ» Дубенської МР '!M24+'6. «Березнівський ІРЦ» Березнів'!M24+'4.«Вараський ІРЦ» Вараської МР'!M24+'5. «ІРЦ міста Острога» Острозьк'!M24+'7. «Соснівський ІРЦ» Березнівсь'!M24+'8. «Балашівський ІРЦ» Березнівс'!M24+'9. «Володимирецький ІРЦ» Володи'!M24+'10. «Гощанський ІРЦ» Гощанської'!M24+'11. «Демидівський ІРЦ» Демидівс'!M24+'12. «Дубенський ІРЦ» Дубенської'!M24+'13. «Дубровицький ІРЦ» Дубровиц'!M24+'14. «Зарічненський ІРЦ» Зарічне'!M24+'15. «Здолбунівський ІРЦ» Здолбу'!M24+'16. «Корецький ІРЦ» Корецької Р'!M24+'17. «Костопільський ІРЦ № 1» Ко'!M24+'18. «Млинівський ІРЦ» Млинівськ'!M24+'19. «Радивилівський ІРЦ» Радиви'!M24+'20. «ІРЦ» Рівненської РР'!M24+'21. «Рокитнівський ІРЦ» Рокитні'!M24+'22. «Сарненський ІРЦ» Сарненськ'!M24+'23. «Степанський ІРЦ» Сарненськ'!M24+'24. «Клеванський ІРЦ» Клеванськ'!M24+'25. «ІРЦ» Клесівської СР'!M24+'26. «Немовицький ІРЦ» Немовицьк'!M24+'27. «Старосільський ІРЦ» Старос'!M24)</f>
        <v>0</v>
      </c>
      <c r="N24" s="47">
        <f>SUM('2. «Рівненський ІРЦ № 2» Рівнен'!N24+'1. Рівненський ІРЦ Рівненської '!N24+'3.«ІРЦ» Дубенської МР '!N24+'6. «Березнівський ІРЦ» Березнів'!N24+'4.«Вараський ІРЦ» Вараської МР'!N24+'5. «ІРЦ міста Острога» Острозьк'!N24+'7. «Соснівський ІРЦ» Березнівсь'!N24+'8. «Балашівський ІРЦ» Березнівс'!N24+'9. «Володимирецький ІРЦ» Володи'!N24+'10. «Гощанський ІРЦ» Гощанської'!N24+'11. «Демидівський ІРЦ» Демидівс'!N24+'12. «Дубенський ІРЦ» Дубенської'!N24+'13. «Дубровицький ІРЦ» Дубровиц'!N24+'14. «Зарічненський ІРЦ» Зарічне'!N24+'15. «Здолбунівський ІРЦ» Здолбу'!N24+'16. «Корецький ІРЦ» Корецької Р'!N24+'17. «Костопільський ІРЦ № 1» Ко'!N24+'18. «Млинівський ІРЦ» Млинівськ'!N24+'19. «Радивилівський ІРЦ» Радиви'!N24+'20. «ІРЦ» Рівненської РР'!N24+'21. «Рокитнівський ІРЦ» Рокитні'!N24+'22. «Сарненський ІРЦ» Сарненськ'!N24+'23. «Степанський ІРЦ» Сарненськ'!N24+'24. «Клеванський ІРЦ» Клеванськ'!N24+'25. «ІРЦ» Клесівської СР'!N24+'26. «Немовицький ІРЦ» Немовицьк'!N24+'27. «Старосільський ІРЦ» Старос'!N24)</f>
        <v>0</v>
      </c>
      <c r="O24" s="47">
        <f>SUM('2. «Рівненський ІРЦ № 2» Рівнен'!O24+'1. Рівненський ІРЦ Рівненської '!O24+'3.«ІРЦ» Дубенської МР '!O24+'6. «Березнівський ІРЦ» Березнів'!O24+'4.«Вараський ІРЦ» Вараської МР'!O24+'5. «ІРЦ міста Острога» Острозьк'!O24+'7. «Соснівський ІРЦ» Березнівсь'!O24+'8. «Балашівський ІРЦ» Березнівс'!O24+'9. «Володимирецький ІРЦ» Володи'!O24+'10. «Гощанський ІРЦ» Гощанської'!O24+'11. «Демидівський ІРЦ» Демидівс'!O24+'12. «Дубенський ІРЦ» Дубенської'!O24+'13. «Дубровицький ІРЦ» Дубровиц'!O24+'14. «Зарічненський ІРЦ» Зарічне'!O24+'15. «Здолбунівський ІРЦ» Здолбу'!O24+'16. «Корецький ІРЦ» Корецької Р'!O24+'17. «Костопільський ІРЦ № 1» Ко'!O24+'18. «Млинівський ІРЦ» Млинівськ'!O24+'19. «Радивилівський ІРЦ» Радиви'!O24+'20. «ІРЦ» Рівненської РР'!O24+'21. «Рокитнівський ІРЦ» Рокитні'!O24+'22. «Сарненський ІРЦ» Сарненськ'!O24+'23. «Степанський ІРЦ» Сарненськ'!O24+'24. «Клеванський ІРЦ» Клеванськ'!O24+'25. «ІРЦ» Клесівської СР'!O24+'26. «Немовицький ІРЦ» Немовицьк'!O24+'27. «Старосільський ІРЦ» Старос'!O24)</f>
        <v>0</v>
      </c>
      <c r="P24" s="47">
        <f>SUM('2. «Рівненський ІРЦ № 2» Рівнен'!P24+'1. Рівненський ІРЦ Рівненської '!P24+'3.«ІРЦ» Дубенської МР '!P24+'6. «Березнівський ІРЦ» Березнів'!P24+'4.«Вараський ІРЦ» Вараської МР'!P24+'5. «ІРЦ міста Острога» Острозьк'!P24+'7. «Соснівський ІРЦ» Березнівсь'!P24+'8. «Балашівський ІРЦ» Березнівс'!P24+'9. «Володимирецький ІРЦ» Володи'!P24+'10. «Гощанський ІРЦ» Гощанської'!P24+'11. «Демидівський ІРЦ» Демидівс'!P24+'12. «Дубенський ІРЦ» Дубенської'!P24+'13. «Дубровицький ІРЦ» Дубровиц'!P24+'14. «Зарічненський ІРЦ» Зарічне'!P24+'15. «Здолбунівський ІРЦ» Здолбу'!P24+'16. «Корецький ІРЦ» Корецької Р'!P24+'17. «Костопільський ІРЦ № 1» Ко'!P24+'18. «Млинівський ІРЦ» Млинівськ'!P24+'19. «Радивилівський ІРЦ» Радиви'!P24+'20. «ІРЦ» Рівненської РР'!P24+'21. «Рокитнівський ІРЦ» Рокитні'!P24+'22. «Сарненський ІРЦ» Сарненськ'!P24+'23. «Степанський ІРЦ» Сарненськ'!P24+'24. «Клеванський ІРЦ» Клеванськ'!P24+'25. «ІРЦ» Клесівської СР'!P24+'26. «Немовицький ІРЦ» Немовицьк'!P24+'27. «Старосільський ІРЦ» Старос'!P24)</f>
        <v>2</v>
      </c>
      <c r="Q24" s="47">
        <f>SUM('2. «Рівненський ІРЦ № 2» Рівнен'!Q24+'1. Рівненський ІРЦ Рівненської '!Q24+'3.«ІРЦ» Дубенської МР '!Q24+'6. «Березнівський ІРЦ» Березнів'!Q24+'4.«Вараський ІРЦ» Вараської МР'!Q24+'5. «ІРЦ міста Острога» Острозьк'!Q24+'7. «Соснівський ІРЦ» Березнівсь'!Q24+'8. «Балашівський ІРЦ» Березнівс'!Q24+'9. «Володимирецький ІРЦ» Володи'!Q24+'10. «Гощанський ІРЦ» Гощанської'!Q24+'11. «Демидівський ІРЦ» Демидівс'!Q24+'12. «Дубенський ІРЦ» Дубенської'!Q24+'13. «Дубровицький ІРЦ» Дубровиц'!Q24+'14. «Зарічненський ІРЦ» Зарічне'!Q24+'15. «Здолбунівський ІРЦ» Здолбу'!Q24+'16. «Корецький ІРЦ» Корецької Р'!Q24+'17. «Костопільський ІРЦ № 1» Ко'!Q24+'18. «Млинівський ІРЦ» Млинівськ'!Q24+'19. «Радивилівський ІРЦ» Радиви'!Q24+'20. «ІРЦ» Рівненської РР'!Q24+'21. «Рокитнівський ІРЦ» Рокитні'!Q24+'22. «Сарненський ІРЦ» Сарненськ'!Q24+'23. «Степанський ІРЦ» Сарненськ'!Q24+'24. «Клеванський ІРЦ» Клеванськ'!Q24+'25. «ІРЦ» Клесівської СР'!Q24+'26. «Немовицький ІРЦ» Немовицьк'!Q24+'27. «Старосільський ІРЦ» Старос'!Q24)</f>
        <v>0</v>
      </c>
      <c r="R24" s="47">
        <f>SUM('2. «Рівненський ІРЦ № 2» Рівнен'!R24+'1. Рівненський ІРЦ Рівненської '!R24+'3.«ІРЦ» Дубенської МР '!R24+'6. «Березнівський ІРЦ» Березнів'!R24+'4.«Вараський ІРЦ» Вараської МР'!R24+'5. «ІРЦ міста Острога» Острозьк'!R24+'7. «Соснівський ІРЦ» Березнівсь'!R24+'8. «Балашівський ІРЦ» Березнівс'!R24+'9. «Володимирецький ІРЦ» Володи'!R24+'10. «Гощанський ІРЦ» Гощанської'!R24+'11. «Демидівський ІРЦ» Демидівс'!R24+'12. «Дубенський ІРЦ» Дубенської'!R24+'13. «Дубровицький ІРЦ» Дубровиц'!R24+'14. «Зарічненський ІРЦ» Зарічне'!R24+'15. «Здолбунівський ІРЦ» Здолбу'!R24+'16. «Корецький ІРЦ» Корецької Р'!R24+'17. «Костопільський ІРЦ № 1» Ко'!R24+'18. «Млинівський ІРЦ» Млинівськ'!R24+'19. «Радивилівський ІРЦ» Радиви'!R24+'20. «ІРЦ» Рівненської РР'!R24+'21. «Рокитнівський ІРЦ» Рокитні'!R24+'22. «Сарненський ІРЦ» Сарненськ'!R24+'23. «Степанський ІРЦ» Сарненськ'!R24+'24. «Клеванський ІРЦ» Клеванськ'!R24+'25. «ІРЦ» Клесівської СР'!R24+'26. «Немовицький ІРЦ» Немовицьк'!R24+'27. «Старосільський ІРЦ» Старос'!R24)</f>
        <v>2</v>
      </c>
      <c r="S24" s="47">
        <f>SUM('2. «Рівненський ІРЦ № 2» Рівнен'!S24+'1. Рівненський ІРЦ Рівненської '!S24+'3.«ІРЦ» Дубенської МР '!S24+'6. «Березнівський ІРЦ» Березнів'!S24+'4.«Вараський ІРЦ» Вараської МР'!S24+'5. «ІРЦ міста Острога» Острозьк'!S24+'7. «Соснівський ІРЦ» Березнівсь'!S24+'8. «Балашівський ІРЦ» Березнівс'!S24+'9. «Володимирецький ІРЦ» Володи'!S24+'10. «Гощанський ІРЦ» Гощанської'!S24+'11. «Демидівський ІРЦ» Демидівс'!S24+'12. «Дубенський ІРЦ» Дубенської'!S24+'13. «Дубровицький ІРЦ» Дубровиц'!S24+'14. «Зарічненський ІРЦ» Зарічне'!S24+'15. «Здолбунівський ІРЦ» Здолбу'!S24+'16. «Корецький ІРЦ» Корецької Р'!S24+'17. «Костопільський ІРЦ № 1» Ко'!S24+'18. «Млинівський ІРЦ» Млинівськ'!S24+'19. «Радивилівський ІРЦ» Радиви'!S24+'20. «ІРЦ» Рівненської РР'!S24+'21. «Рокитнівський ІРЦ» Рокитні'!S24+'22. «Сарненський ІРЦ» Сарненськ'!S24+'23. «Степанський ІРЦ» Сарненськ'!S24+'24. «Клеванський ІРЦ» Клеванськ'!S24+'25. «ІРЦ» Клесівської СР'!S24+'26. «Немовицький ІРЦ» Немовицьк'!S24+'27. «Старосільський ІРЦ» Старос'!S24)</f>
        <v>6</v>
      </c>
      <c r="T24" s="47">
        <f>SUM('2. «Рівненський ІРЦ № 2» Рівнен'!T24+'1. Рівненський ІРЦ Рівненської '!T24+'3.«ІРЦ» Дубенської МР '!T24+'6. «Березнівський ІРЦ» Березнів'!T24+'4.«Вараський ІРЦ» Вараської МР'!T24+'5. «ІРЦ міста Острога» Острозьк'!T24+'7. «Соснівський ІРЦ» Березнівсь'!T24+'8. «Балашівський ІРЦ» Березнівс'!T24+'9. «Володимирецький ІРЦ» Володи'!T24+'10. «Гощанський ІРЦ» Гощанської'!T24+'11. «Демидівський ІРЦ» Демидівс'!T24+'12. «Дубенський ІРЦ» Дубенської'!T24+'13. «Дубровицький ІРЦ» Дубровиц'!T24+'14. «Зарічненський ІРЦ» Зарічне'!T24+'15. «Здолбунівський ІРЦ» Здолбу'!T24+'16. «Корецький ІРЦ» Корецької Р'!T24+'17. «Костопільський ІРЦ № 1» Ко'!T24+'18. «Млинівський ІРЦ» Млинівськ'!T24+'19. «Радивилівський ІРЦ» Радиви'!T24+'20. «ІРЦ» Рівненської РР'!T24+'21. «Рокитнівський ІРЦ» Рокитні'!T24+'22. «Сарненський ІРЦ» Сарненськ'!T24+'23. «Степанський ІРЦ» Сарненськ'!T24+'24. «Клеванський ІРЦ» Клеванськ'!T24+'25. «ІРЦ» Клесівської СР'!T24+'26. «Немовицький ІРЦ» Немовицьк'!T24+'27. «Старосільський ІРЦ» Старос'!T24)</f>
        <v>3</v>
      </c>
      <c r="U24" s="47">
        <f>SUM('2. «Рівненський ІРЦ № 2» Рівнен'!U24+'1. Рівненський ІРЦ Рівненської '!U24+'3.«ІРЦ» Дубенської МР '!U24+'6. «Березнівський ІРЦ» Березнів'!U24+'4.«Вараський ІРЦ» Вараської МР'!U24+'5. «ІРЦ міста Острога» Острозьк'!U24+'7. «Соснівський ІРЦ» Березнівсь'!U24+'8. «Балашівський ІРЦ» Березнівс'!U24+'9. «Володимирецький ІРЦ» Володи'!U24+'10. «Гощанський ІРЦ» Гощанської'!U24+'11. «Демидівський ІРЦ» Демидівс'!U24+'12. «Дубенський ІРЦ» Дубенської'!U24+'13. «Дубровицький ІРЦ» Дубровиц'!U24+'14. «Зарічненський ІРЦ» Зарічне'!U24+'15. «Здолбунівський ІРЦ» Здолбу'!U24+'16. «Корецький ІРЦ» Корецької Р'!U24+'17. «Костопільський ІРЦ № 1» Ко'!U24+'18. «Млинівський ІРЦ» Млинівськ'!U24+'19. «Радивилівський ІРЦ» Радиви'!U24+'20. «ІРЦ» Рівненської РР'!U24+'21. «Рокитнівський ІРЦ» Рокитні'!U24+'22. «Сарненський ІРЦ» Сарненськ'!U24+'23. «Степанський ІРЦ» Сарненськ'!U24+'24. «Клеванський ІРЦ» Клеванськ'!U24+'25. «ІРЦ» Клесівської СР'!U24+'26. «Немовицький ІРЦ» Немовицьк'!U24+'27. «Старосільський ІРЦ» Старос'!U24)</f>
        <v>1</v>
      </c>
      <c r="V24" s="47">
        <f>SUM('2. «Рівненський ІРЦ № 2» Рівнен'!V24+'1. Рівненський ІРЦ Рівненської '!V24+'3.«ІРЦ» Дубенської МР '!V24+'6. «Березнівський ІРЦ» Березнів'!V24+'4.«Вараський ІРЦ» Вараської МР'!V24+'5. «ІРЦ міста Острога» Острозьк'!V24+'7. «Соснівський ІРЦ» Березнівсь'!V24+'8. «Балашівський ІРЦ» Березнівс'!V24+'9. «Володимирецький ІРЦ» Володи'!V24+'10. «Гощанський ІРЦ» Гощанської'!V24+'11. «Демидівський ІРЦ» Демидівс'!V24+'12. «Дубенський ІРЦ» Дубенської'!V24+'13. «Дубровицький ІРЦ» Дубровиц'!V24+'14. «Зарічненський ІРЦ» Зарічне'!V24+'15. «Здолбунівський ІРЦ» Здолбу'!V24+'16. «Корецький ІРЦ» Корецької Р'!V24+'17. «Костопільський ІРЦ № 1» Ко'!V24+'18. «Млинівський ІРЦ» Млинівськ'!V24+'19. «Радивилівський ІРЦ» Радиви'!V24+'20. «ІРЦ» Рівненської РР'!V24+'21. «Рокитнівський ІРЦ» Рокитні'!V24+'22. «Сарненський ІРЦ» Сарненськ'!V24+'23. «Степанський ІРЦ» Сарненськ'!V24+'24. «Клеванський ІРЦ» Клеванськ'!V24+'25. «ІРЦ» Клесівської СР'!V24+'26. «Немовицький ІРЦ» Немовицьк'!V24+'27. «Старосільський ІРЦ» Старос'!V24)</f>
        <v>0</v>
      </c>
      <c r="W24" s="47">
        <f>SUM('2. «Рівненський ІРЦ № 2» Рівнен'!W24+'1. Рівненський ІРЦ Рівненської '!W24+'3.«ІРЦ» Дубенської МР '!W24+'6. «Березнівський ІРЦ» Березнів'!W24+'4.«Вараський ІРЦ» Вараської МР'!W24+'5. «ІРЦ міста Острога» Острозьк'!W24+'7. «Соснівський ІРЦ» Березнівсь'!W24+'8. «Балашівський ІРЦ» Березнівс'!W24+'9. «Володимирецький ІРЦ» Володи'!W24+'10. «Гощанський ІРЦ» Гощанської'!W24+'11. «Демидівський ІРЦ» Демидівс'!W24+'12. «Дубенський ІРЦ» Дубенської'!W24+'13. «Дубровицький ІРЦ» Дубровиц'!W24+'14. «Зарічненський ІРЦ» Зарічне'!W24+'15. «Здолбунівський ІРЦ» Здолбу'!W24+'16. «Корецький ІРЦ» Корецької Р'!W24+'17. «Костопільський ІРЦ № 1» Ко'!W24+'18. «Млинівський ІРЦ» Млинівськ'!W24+'19. «Радивилівський ІРЦ» Радиви'!W24+'20. «ІРЦ» Рівненської РР'!W24+'21. «Рокитнівський ІРЦ» Рокитні'!W24+'22. «Сарненський ІРЦ» Сарненськ'!W24+'23. «Степанський ІРЦ» Сарненськ'!W24+'24. «Клеванський ІРЦ» Клеванськ'!W24+'25. «ІРЦ» Клесівської СР'!W24+'26. «Немовицький ІРЦ» Немовицьк'!W24+'27. «Старосільський ІРЦ» Старос'!W24)</f>
        <v>1</v>
      </c>
      <c r="X24" s="44">
        <f t="shared" si="1"/>
        <v>6</v>
      </c>
    </row>
    <row r="25" ht="15.75" customHeight="1">
      <c r="A25" s="17"/>
      <c r="B25" s="45" t="s">
        <v>59</v>
      </c>
      <c r="C25" s="24">
        <v>18.0</v>
      </c>
      <c r="D25" s="47">
        <f>SUM('2. «Рівненський ІРЦ № 2» Рівнен'!D25+'1. Рівненський ІРЦ Рівненської '!D25+'3.«ІРЦ» Дубенської МР '!D25+'6. «Березнівський ІРЦ» Березнів'!D25+'4.«Вараський ІРЦ» Вараської МР'!D25+'5. «ІРЦ міста Острога» Острозьк'!D25+'7. «Соснівський ІРЦ» Березнівсь'!D25+'8. «Балашівський ІРЦ» Березнівс'!D25+'9. «Володимирецький ІРЦ» Володи'!D25+'10. «Гощанський ІРЦ» Гощанської'!D25+'11. «Демидівський ІРЦ» Демидівс'!D25+'12. «Дубенський ІРЦ» Дубенської'!D25+'13. «Дубровицький ІРЦ» Дубровиц'!D25+'14. «Зарічненський ІРЦ» Зарічне'!D25+'15. «Здолбунівський ІРЦ» Здолбу'!D25+'16. «Корецький ІРЦ» Корецької Р'!D25+'17. «Костопільський ІРЦ № 1» Ко'!D25+'18. «Млинівський ІРЦ» Млинівськ'!D25+'19. «Радивилівський ІРЦ» Радиви'!D25+'20. «ІРЦ» Рівненської РР'!D25+'21. «Рокитнівський ІРЦ» Рокитні'!D25+'22. «Сарненський ІРЦ» Сарненськ'!D25+'23. «Степанський ІРЦ» Сарненськ'!D25+'24. «Клеванський ІРЦ» Клеванськ'!D25+'25. «ІРЦ» Клесівської СР'!D25+'26. «Немовицький ІРЦ» Немовицьк'!D25+'27. «Старосільський ІРЦ» Старос'!D25)</f>
        <v>5</v>
      </c>
      <c r="E25" s="47">
        <f>SUM('2. «Рівненський ІРЦ № 2» Рівнен'!E25+'1. Рівненський ІРЦ Рівненської '!E25+'3.«ІРЦ» Дубенської МР '!E25+'6. «Березнівський ІРЦ» Березнів'!E25+'4.«Вараський ІРЦ» Вараської МР'!E25+'5. «ІРЦ міста Острога» Острозьк'!E25+'7. «Соснівський ІРЦ» Березнівсь'!E25+'8. «Балашівський ІРЦ» Березнівс'!E25+'9. «Володимирецький ІРЦ» Володи'!E25+'10. «Гощанський ІРЦ» Гощанської'!E25+'11. «Демидівський ІРЦ» Демидівс'!E25+'12. «Дубенський ІРЦ» Дубенської'!E25+'13. «Дубровицький ІРЦ» Дубровиц'!E25+'14. «Зарічненський ІРЦ» Зарічне'!E25+'15. «Здолбунівський ІРЦ» Здолбу'!E25+'16. «Корецький ІРЦ» Корецької Р'!E25+'17. «Костопільський ІРЦ № 1» Ко'!E25+'18. «Млинівський ІРЦ» Млинівськ'!E25+'19. «Радивилівський ІРЦ» Радиви'!E25+'20. «ІРЦ» Рівненської РР'!E25+'21. «Рокитнівський ІРЦ» Рокитні'!E25+'22. «Сарненський ІРЦ» Сарненськ'!E25+'23. «Степанський ІРЦ» Сарненськ'!E25+'24. «Клеванський ІРЦ» Клеванськ'!E25+'25. «ІРЦ» Клесівської СР'!E25+'26. «Немовицький ІРЦ» Немовицьк'!E25+'27. «Старосільський ІРЦ» Старос'!E25)</f>
        <v>5</v>
      </c>
      <c r="F25" s="47">
        <f>SUM('2. «Рівненський ІРЦ № 2» Рівнен'!F25+'1. Рівненський ІРЦ Рівненської '!F25+'3.«ІРЦ» Дубенської МР '!F25+'6. «Березнівський ІРЦ» Березнів'!F25+'4.«Вараський ІРЦ» Вараської МР'!F25+'5. «ІРЦ міста Острога» Острозьк'!F25+'7. «Соснівський ІРЦ» Березнівсь'!F25+'8. «Балашівський ІРЦ» Березнівс'!F25+'9. «Володимирецький ІРЦ» Володи'!F25+'10. «Гощанський ІРЦ» Гощанської'!F25+'11. «Демидівський ІРЦ» Демидівс'!F25+'12. «Дубенський ІРЦ» Дубенської'!F25+'13. «Дубровицький ІРЦ» Дубровиц'!F25+'14. «Зарічненський ІРЦ» Зарічне'!F25+'15. «Здолбунівський ІРЦ» Здолбу'!F25+'16. «Корецький ІРЦ» Корецької Р'!F25+'17. «Костопільський ІРЦ № 1» Ко'!F25+'18. «Млинівський ІРЦ» Млинівськ'!F25+'19. «Радивилівський ІРЦ» Радиви'!F25+'20. «ІРЦ» Рівненської РР'!F25+'21. «Рокитнівський ІРЦ» Рокитні'!F25+'22. «Сарненський ІРЦ» Сарненськ'!F25+'23. «Степанський ІРЦ» Сарненськ'!F25+'24. «Клеванський ІРЦ» Клеванськ'!F25+'25. «ІРЦ» Клесівської СР'!F25+'26. «Немовицький ІРЦ» Немовицьк'!F25+'27. «Старосільський ІРЦ» Старос'!F25)</f>
        <v>2</v>
      </c>
      <c r="G25" s="47">
        <f>SUM('2. «Рівненський ІРЦ № 2» Рівнен'!G25+'1. Рівненський ІРЦ Рівненської '!G25+'3.«ІРЦ» Дубенської МР '!G25+'6. «Березнівський ІРЦ» Березнів'!G25+'4.«Вараський ІРЦ» Вараської МР'!G25+'5. «ІРЦ міста Острога» Острозьк'!G25+'7. «Соснівський ІРЦ» Березнівсь'!G25+'8. «Балашівський ІРЦ» Березнівс'!G25+'9. «Володимирецький ІРЦ» Володи'!G25+'10. «Гощанський ІРЦ» Гощанської'!G25+'11. «Демидівський ІРЦ» Демидівс'!G25+'12. «Дубенський ІРЦ» Дубенської'!G25+'13. «Дубровицький ІРЦ» Дубровиц'!G25+'14. «Зарічненський ІРЦ» Зарічне'!G25+'15. «Здолбунівський ІРЦ» Здолбу'!G25+'16. «Корецький ІРЦ» Корецької Р'!G25+'17. «Костопільський ІРЦ № 1» Ко'!G25+'18. «Млинівський ІРЦ» Млинівськ'!G25+'19. «Радивилівський ІРЦ» Радиви'!G25+'20. «ІРЦ» Рівненської РР'!G25+'21. «Рокитнівський ІРЦ» Рокитні'!G25+'22. «Сарненський ІРЦ» Сарненськ'!G25+'23. «Степанський ІРЦ» Сарненськ'!G25+'24. «Клеванський ІРЦ» Клеванськ'!G25+'25. «ІРЦ» Клесівської СР'!G25+'26. «Немовицький ІРЦ» Немовицьк'!G25+'27. «Старосільський ІРЦ» Старос'!G25)</f>
        <v>3</v>
      </c>
      <c r="H25" s="47">
        <f>SUM('2. «Рівненський ІРЦ № 2» Рівнен'!H25+'1. Рівненський ІРЦ Рівненської '!H25+'3.«ІРЦ» Дубенської МР '!H25+'6. «Березнівський ІРЦ» Березнів'!H25+'4.«Вараський ІРЦ» Вараської МР'!H25+'5. «ІРЦ міста Острога» Острозьк'!H25+'7. «Соснівський ІРЦ» Березнівсь'!H25+'8. «Балашівський ІРЦ» Березнівс'!H25+'9. «Володимирецький ІРЦ» Володи'!H25+'10. «Гощанський ІРЦ» Гощанської'!H25+'11. «Демидівський ІРЦ» Демидівс'!H25+'12. «Дубенський ІРЦ» Дубенської'!H25+'13. «Дубровицький ІРЦ» Дубровиц'!H25+'14. «Зарічненський ІРЦ» Зарічне'!H25+'15. «Здолбунівський ІРЦ» Здолбу'!H25+'16. «Корецький ІРЦ» Корецької Р'!H25+'17. «Костопільський ІРЦ № 1» Ко'!H25+'18. «Млинівський ІРЦ» Млинівськ'!H25+'19. «Радивилівський ІРЦ» Радиви'!H25+'20. «ІРЦ» Рівненської РР'!H25+'21. «Рокитнівський ІРЦ» Рокитні'!H25+'22. «Сарненський ІРЦ» Сарненськ'!H25+'23. «Степанський ІРЦ» Сарненськ'!H25+'24. «Клеванський ІРЦ» Клеванськ'!H25+'25. «ІРЦ» Клесівської СР'!H25+'26. «Немовицький ІРЦ» Немовицьк'!H25+'27. «Старосільський ІРЦ» Старос'!H25)</f>
        <v>0</v>
      </c>
      <c r="I25" s="47">
        <f>SUM('2. «Рівненський ІРЦ № 2» Рівнен'!I25+'1. Рівненський ІРЦ Рівненської '!I25+'3.«ІРЦ» Дубенської МР '!I25+'6. «Березнівський ІРЦ» Березнів'!I25+'4.«Вараський ІРЦ» Вараської МР'!I25+'5. «ІРЦ міста Острога» Острозьк'!I25+'7. «Соснівський ІРЦ» Березнівсь'!I25+'8. «Балашівський ІРЦ» Березнівс'!I25+'9. «Володимирецький ІРЦ» Володи'!I25+'10. «Гощанський ІРЦ» Гощанської'!I25+'11. «Демидівський ІРЦ» Демидівс'!I25+'12. «Дубенський ІРЦ» Дубенської'!I25+'13. «Дубровицький ІРЦ» Дубровиц'!I25+'14. «Зарічненський ІРЦ» Зарічне'!I25+'15. «Здолбунівський ІРЦ» Здолбу'!I25+'16. «Корецький ІРЦ» Корецької Р'!I25+'17. «Костопільський ІРЦ № 1» Ко'!I25+'18. «Млинівський ІРЦ» Млинівськ'!I25+'19. «Радивилівський ІРЦ» Радиви'!I25+'20. «ІРЦ» Рівненської РР'!I25+'21. «Рокитнівський ІРЦ» Рокитні'!I25+'22. «Сарненський ІРЦ» Сарненськ'!I25+'23. «Степанський ІРЦ» Сарненськ'!I25+'24. «Клеванський ІРЦ» Клеванськ'!I25+'25. «ІРЦ» Клесівської СР'!I25+'26. «Немовицький ІРЦ» Немовицьк'!I25+'27. «Старосільський ІРЦ» Старос'!I25)</f>
        <v>0</v>
      </c>
      <c r="J25" s="47">
        <f>SUM('2. «Рівненський ІРЦ № 2» Рівнен'!J25+'1. Рівненський ІРЦ Рівненської '!J25+'3.«ІРЦ» Дубенської МР '!J25+'6. «Березнівський ІРЦ» Березнів'!J25+'4.«Вараський ІРЦ» Вараської МР'!J25+'5. «ІРЦ міста Острога» Острозьк'!J25+'7. «Соснівський ІРЦ» Березнівсь'!J25+'8. «Балашівський ІРЦ» Березнівс'!J25+'9. «Володимирецький ІРЦ» Володи'!J25+'10. «Гощанський ІРЦ» Гощанської'!J25+'11. «Демидівський ІРЦ» Демидівс'!J25+'12. «Дубенський ІРЦ» Дубенської'!J25+'13. «Дубровицький ІРЦ» Дубровиц'!J25+'14. «Зарічненський ІРЦ» Зарічне'!J25+'15. «Здолбунівський ІРЦ» Здолбу'!J25+'16. «Корецький ІРЦ» Корецької Р'!J25+'17. «Костопільський ІРЦ № 1» Ко'!J25+'18. «Млинівський ІРЦ» Млинівськ'!J25+'19. «Радивилівський ІРЦ» Радиви'!J25+'20. «ІРЦ» Рівненської РР'!J25+'21. «Рокитнівський ІРЦ» Рокитні'!J25+'22. «Сарненський ІРЦ» Сарненськ'!J25+'23. «Степанський ІРЦ» Сарненськ'!J25+'24. «Клеванський ІРЦ» Клеванськ'!J25+'25. «ІРЦ» Клесівської СР'!J25+'26. «Немовицький ІРЦ» Немовицьк'!J25+'27. «Старосільський ІРЦ» Старос'!J25)</f>
        <v>0</v>
      </c>
      <c r="K25" s="47">
        <f>SUM('2. «Рівненський ІРЦ № 2» Рівнен'!K25+'1. Рівненський ІРЦ Рівненської '!K25+'3.«ІРЦ» Дубенської МР '!K25+'6. «Березнівський ІРЦ» Березнів'!K25+'4.«Вараський ІРЦ» Вараської МР'!K25+'5. «ІРЦ міста Острога» Острозьк'!K25+'7. «Соснівський ІРЦ» Березнівсь'!K25+'8. «Балашівський ІРЦ» Березнівс'!K25+'9. «Володимирецький ІРЦ» Володи'!K25+'10. «Гощанський ІРЦ» Гощанської'!K25+'11. «Демидівський ІРЦ» Демидівс'!K25+'12. «Дубенський ІРЦ» Дубенської'!K25+'13. «Дубровицький ІРЦ» Дубровиц'!K25+'14. «Зарічненський ІРЦ» Зарічне'!K25+'15. «Здолбунівський ІРЦ» Здолбу'!K25+'16. «Корецький ІРЦ» Корецької Р'!K25+'17. «Костопільський ІРЦ № 1» Ко'!K25+'18. «Млинівський ІРЦ» Млинівськ'!K25+'19. «Радивилівський ІРЦ» Радиви'!K25+'20. «ІРЦ» Рівненської РР'!K25+'21. «Рокитнівський ІРЦ» Рокитні'!K25+'22. «Сарненський ІРЦ» Сарненськ'!K25+'23. «Степанський ІРЦ» Сарненськ'!K25+'24. «Клеванський ІРЦ» Клеванськ'!K25+'25. «ІРЦ» Клесівської СР'!K25+'26. «Немовицький ІРЦ» Немовицьк'!K25+'27. «Старосільський ІРЦ» Старос'!K25)</f>
        <v>0</v>
      </c>
      <c r="L25" s="47">
        <f>SUM('2. «Рівненський ІРЦ № 2» Рівнен'!L25+'1. Рівненський ІРЦ Рівненської '!L25+'3.«ІРЦ» Дубенської МР '!L25+'6. «Березнівський ІРЦ» Березнів'!L25+'4.«Вараський ІРЦ» Вараської МР'!L25+'5. «ІРЦ міста Острога» Острозьк'!L25+'7. «Соснівський ІРЦ» Березнівсь'!L25+'8. «Балашівський ІРЦ» Березнівс'!L25+'9. «Володимирецький ІРЦ» Володи'!L25+'10. «Гощанський ІРЦ» Гощанської'!L25+'11. «Демидівський ІРЦ» Демидівс'!L25+'12. «Дубенський ІРЦ» Дубенської'!L25+'13. «Дубровицький ІРЦ» Дубровиц'!L25+'14. «Зарічненський ІРЦ» Зарічне'!L25+'15. «Здолбунівський ІРЦ» Здолбу'!L25+'16. «Корецький ІРЦ» Корецької Р'!L25+'17. «Костопільський ІРЦ № 1» Ко'!L25+'18. «Млинівський ІРЦ» Млинівськ'!L25+'19. «Радивилівський ІРЦ» Радиви'!L25+'20. «ІРЦ» Рівненської РР'!L25+'21. «Рокитнівський ІРЦ» Рокитні'!L25+'22. «Сарненський ІРЦ» Сарненськ'!L25+'23. «Степанський ІРЦ» Сарненськ'!L25+'24. «Клеванський ІРЦ» Клеванськ'!L25+'25. «ІРЦ» Клесівської СР'!L25+'26. «Немовицький ІРЦ» Немовицьк'!L25+'27. «Старосільський ІРЦ» Старос'!L25)</f>
        <v>0</v>
      </c>
      <c r="M25" s="47">
        <f>SUM('2. «Рівненський ІРЦ № 2» Рівнен'!M25+'1. Рівненський ІРЦ Рівненської '!M25+'3.«ІРЦ» Дубенської МР '!M25+'6. «Березнівський ІРЦ» Березнів'!M25+'4.«Вараський ІРЦ» Вараської МР'!M25+'5. «ІРЦ міста Острога» Острозьк'!M25+'7. «Соснівський ІРЦ» Березнівсь'!M25+'8. «Балашівський ІРЦ» Березнівс'!M25+'9. «Володимирецький ІРЦ» Володи'!M25+'10. «Гощанський ІРЦ» Гощанської'!M25+'11. «Демидівський ІРЦ» Демидівс'!M25+'12. «Дубенський ІРЦ» Дубенської'!M25+'13. «Дубровицький ІРЦ» Дубровиц'!M25+'14. «Зарічненський ІРЦ» Зарічне'!M25+'15. «Здолбунівський ІРЦ» Здолбу'!M25+'16. «Корецький ІРЦ» Корецької Р'!M25+'17. «Костопільський ІРЦ № 1» Ко'!M25+'18. «Млинівський ІРЦ» Млинівськ'!M25+'19. «Радивилівський ІРЦ» Радиви'!M25+'20. «ІРЦ» Рівненської РР'!M25+'21. «Рокитнівський ІРЦ» Рокитні'!M25+'22. «Сарненський ІРЦ» Сарненськ'!M25+'23. «Степанський ІРЦ» Сарненськ'!M25+'24. «Клеванський ІРЦ» Клеванськ'!M25+'25. «ІРЦ» Клесівської СР'!M25+'26. «Немовицький ІРЦ» Немовицьк'!M25+'27. «Старосільський ІРЦ» Старос'!M25)</f>
        <v>0</v>
      </c>
      <c r="N25" s="47">
        <f>SUM('2. «Рівненський ІРЦ № 2» Рівнен'!N25+'1. Рівненський ІРЦ Рівненської '!N25+'3.«ІРЦ» Дубенської МР '!N25+'6. «Березнівський ІРЦ» Березнів'!N25+'4.«Вараський ІРЦ» Вараської МР'!N25+'5. «ІРЦ міста Острога» Острозьк'!N25+'7. «Соснівський ІРЦ» Березнівсь'!N25+'8. «Балашівський ІРЦ» Березнівс'!N25+'9. «Володимирецький ІРЦ» Володи'!N25+'10. «Гощанський ІРЦ» Гощанської'!N25+'11. «Демидівський ІРЦ» Демидівс'!N25+'12. «Дубенський ІРЦ» Дубенської'!N25+'13. «Дубровицький ІРЦ» Дубровиц'!N25+'14. «Зарічненський ІРЦ» Зарічне'!N25+'15. «Здолбунівський ІРЦ» Здолбу'!N25+'16. «Корецький ІРЦ» Корецької Р'!N25+'17. «Костопільський ІРЦ № 1» Ко'!N25+'18. «Млинівський ІРЦ» Млинівськ'!N25+'19. «Радивилівський ІРЦ» Радиви'!N25+'20. «ІРЦ» Рівненської РР'!N25+'21. «Рокитнівський ІРЦ» Рокитні'!N25+'22. «Сарненський ІРЦ» Сарненськ'!N25+'23. «Степанський ІРЦ» Сарненськ'!N25+'24. «Клеванський ІРЦ» Клеванськ'!N25+'25. «ІРЦ» Клесівської СР'!N25+'26. «Немовицький ІРЦ» Немовицьк'!N25+'27. «Старосільський ІРЦ» Старос'!N25)</f>
        <v>0</v>
      </c>
      <c r="O25" s="47">
        <f>SUM('2. «Рівненський ІРЦ № 2» Рівнен'!O25+'1. Рівненський ІРЦ Рівненської '!O25+'3.«ІРЦ» Дубенської МР '!O25+'6. «Березнівський ІРЦ» Березнів'!O25+'4.«Вараський ІРЦ» Вараської МР'!O25+'5. «ІРЦ міста Острога» Острозьк'!O25+'7. «Соснівський ІРЦ» Березнівсь'!O25+'8. «Балашівський ІРЦ» Березнівс'!O25+'9. «Володимирецький ІРЦ» Володи'!O25+'10. «Гощанський ІРЦ» Гощанської'!O25+'11. «Демидівський ІРЦ» Демидівс'!O25+'12. «Дубенський ІРЦ» Дубенської'!O25+'13. «Дубровицький ІРЦ» Дубровиц'!O25+'14. «Зарічненський ІРЦ» Зарічне'!O25+'15. «Здолбунівський ІРЦ» Здолбу'!O25+'16. «Корецький ІРЦ» Корецької Р'!O25+'17. «Костопільський ІРЦ № 1» Ко'!O25+'18. «Млинівський ІРЦ» Млинівськ'!O25+'19. «Радивилівський ІРЦ» Радиви'!O25+'20. «ІРЦ» Рівненської РР'!O25+'21. «Рокитнівський ІРЦ» Рокитні'!O25+'22. «Сарненський ІРЦ» Сарненськ'!O25+'23. «Степанський ІРЦ» Сарненськ'!O25+'24. «Клеванський ІРЦ» Клеванськ'!O25+'25. «ІРЦ» Клесівської СР'!O25+'26. «Немовицький ІРЦ» Немовицьк'!O25+'27. «Старосільський ІРЦ» Старос'!O25)</f>
        <v>1</v>
      </c>
      <c r="P25" s="47">
        <f>SUM('2. «Рівненський ІРЦ № 2» Рівнен'!P25+'1. Рівненський ІРЦ Рівненської '!P25+'3.«ІРЦ» Дубенської МР '!P25+'6. «Березнівський ІРЦ» Березнів'!P25+'4.«Вараський ІРЦ» Вараської МР'!P25+'5. «ІРЦ міста Острога» Острозьк'!P25+'7. «Соснівський ІРЦ» Березнівсь'!P25+'8. «Балашівський ІРЦ» Березнівс'!P25+'9. «Володимирецький ІРЦ» Володи'!P25+'10. «Гощанський ІРЦ» Гощанської'!P25+'11. «Демидівський ІРЦ» Демидівс'!P25+'12. «Дубенський ІРЦ» Дубенської'!P25+'13. «Дубровицький ІРЦ» Дубровиц'!P25+'14. «Зарічненський ІРЦ» Зарічне'!P25+'15. «Здолбунівський ІРЦ» Здолбу'!P25+'16. «Корецький ІРЦ» Корецької Р'!P25+'17. «Костопільський ІРЦ № 1» Ко'!P25+'18. «Млинівський ІРЦ» Млинівськ'!P25+'19. «Радивилівський ІРЦ» Радиви'!P25+'20. «ІРЦ» Рівненської РР'!P25+'21. «Рокитнівський ІРЦ» Рокитні'!P25+'22. «Сарненський ІРЦ» Сарненськ'!P25+'23. «Степанський ІРЦ» Сарненськ'!P25+'24. «Клеванський ІРЦ» Клеванськ'!P25+'25. «ІРЦ» Клесівської СР'!P25+'26. «Немовицький ІРЦ» Немовицьк'!P25+'27. «Старосільський ІРЦ» Старос'!P25)</f>
        <v>4</v>
      </c>
      <c r="Q25" s="47">
        <f>SUM('2. «Рівненський ІРЦ № 2» Рівнен'!Q25+'1. Рівненський ІРЦ Рівненської '!Q25+'3.«ІРЦ» Дубенської МР '!Q25+'6. «Березнівський ІРЦ» Березнів'!Q25+'4.«Вараський ІРЦ» Вараської МР'!Q25+'5. «ІРЦ міста Острога» Острозьк'!Q25+'7. «Соснівський ІРЦ» Березнівсь'!Q25+'8. «Балашівський ІРЦ» Березнівс'!Q25+'9. «Володимирецький ІРЦ» Володи'!Q25+'10. «Гощанський ІРЦ» Гощанської'!Q25+'11. «Демидівський ІРЦ» Демидівс'!Q25+'12. «Дубенський ІРЦ» Дубенської'!Q25+'13. «Дубровицький ІРЦ» Дубровиц'!Q25+'14. «Зарічненський ІРЦ» Зарічне'!Q25+'15. «Здолбунівський ІРЦ» Здолбу'!Q25+'16. «Корецький ІРЦ» Корецької Р'!Q25+'17. «Костопільський ІРЦ № 1» Ко'!Q25+'18. «Млинівський ІРЦ» Млинівськ'!Q25+'19. «Радивилівський ІРЦ» Радиви'!Q25+'20. «ІРЦ» Рівненської РР'!Q25+'21. «Рокитнівський ІРЦ» Рокитні'!Q25+'22. «Сарненський ІРЦ» Сарненськ'!Q25+'23. «Степанський ІРЦ» Сарненськ'!Q25+'24. «Клеванський ІРЦ» Клеванськ'!Q25+'25. «ІРЦ» Клесівської СР'!Q25+'26. «Немовицький ІРЦ» Немовицьк'!Q25+'27. «Старосільський ІРЦ» Старос'!Q25)</f>
        <v>2</v>
      </c>
      <c r="R25" s="47">
        <f>SUM('2. «Рівненський ІРЦ № 2» Рівнен'!R25+'1. Рівненський ІРЦ Рівненської '!R25+'3.«ІРЦ» Дубенської МР '!R25+'6. «Березнівський ІРЦ» Березнів'!R25+'4.«Вараський ІРЦ» Вараської МР'!R25+'5. «ІРЦ міста Острога» Острозьк'!R25+'7. «Соснівський ІРЦ» Березнівсь'!R25+'8. «Балашівський ІРЦ» Березнівс'!R25+'9. «Володимирецький ІРЦ» Володи'!R25+'10. «Гощанський ІРЦ» Гощанської'!R25+'11. «Демидівський ІРЦ» Демидівс'!R25+'12. «Дубенський ІРЦ» Дубенської'!R25+'13. «Дубровицький ІРЦ» Дубровиц'!R25+'14. «Зарічненський ІРЦ» Зарічне'!R25+'15. «Здолбунівський ІРЦ» Здолбу'!R25+'16. «Корецький ІРЦ» Корецької Р'!R25+'17. «Костопільський ІРЦ № 1» Ко'!R25+'18. «Млинівський ІРЦ» Млинівськ'!R25+'19. «Радивилівський ІРЦ» Радиви'!R25+'20. «ІРЦ» Рівненської РР'!R25+'21. «Рокитнівський ІРЦ» Рокитні'!R25+'22. «Сарненський ІРЦ» Сарненськ'!R25+'23. «Степанський ІРЦ» Сарненськ'!R25+'24. «Клеванський ІРЦ» Клеванськ'!R25+'25. «ІРЦ» Клесівської СР'!R25+'26. «Немовицький ІРЦ» Немовицьк'!R25+'27. «Старосільський ІРЦ» Старос'!R25)</f>
        <v>2</v>
      </c>
      <c r="S25" s="47">
        <f>SUM('2. «Рівненський ІРЦ № 2» Рівнен'!S25+'1. Рівненський ІРЦ Рівненської '!S25+'3.«ІРЦ» Дубенської МР '!S25+'6. «Березнівський ІРЦ» Березнів'!S25+'4.«Вараський ІРЦ» Вараської МР'!S25+'5. «ІРЦ міста Острога» Острозьк'!S25+'7. «Соснівський ІРЦ» Березнівсь'!S25+'8. «Балашівський ІРЦ» Березнівс'!S25+'9. «Володимирецький ІРЦ» Володи'!S25+'10. «Гощанський ІРЦ» Гощанської'!S25+'11. «Демидівський ІРЦ» Демидівс'!S25+'12. «Дубенський ІРЦ» Дубенської'!S25+'13. «Дубровицький ІРЦ» Дубровиц'!S25+'14. «Зарічненський ІРЦ» Зарічне'!S25+'15. «Здолбунівський ІРЦ» Здолбу'!S25+'16. «Корецький ІРЦ» Корецької Р'!S25+'17. «Костопільський ІРЦ № 1» Ко'!S25+'18. «Млинівський ІРЦ» Млинівськ'!S25+'19. «Радивилівський ІРЦ» Радиви'!S25+'20. «ІРЦ» Рівненської РР'!S25+'21. «Рокитнівський ІРЦ» Рокитні'!S25+'22. «Сарненський ІРЦ» Сарненськ'!S25+'23. «Степанський ІРЦ» Сарненськ'!S25+'24. «Клеванський ІРЦ» Клеванськ'!S25+'25. «ІРЦ» Клесівської СР'!S25+'26. «Немовицький ІРЦ» Немовицьк'!S25+'27. «Старосільський ІРЦ» Старос'!S25)</f>
        <v>5</v>
      </c>
      <c r="T25" s="47">
        <f>SUM('2. «Рівненський ІРЦ № 2» Рівнен'!T25+'1. Рівненський ІРЦ Рівненської '!T25+'3.«ІРЦ» Дубенської МР '!T25+'6. «Березнівський ІРЦ» Березнів'!T25+'4.«Вараський ІРЦ» Вараської МР'!T25+'5. «ІРЦ міста Острога» Острозьк'!T25+'7. «Соснівський ІРЦ» Березнівсь'!T25+'8. «Балашівський ІРЦ» Березнівс'!T25+'9. «Володимирецький ІРЦ» Володи'!T25+'10. «Гощанський ІРЦ» Гощанської'!T25+'11. «Демидівський ІРЦ» Демидівс'!T25+'12. «Дубенський ІРЦ» Дубенської'!T25+'13. «Дубровицький ІРЦ» Дубровиц'!T25+'14. «Зарічненський ІРЦ» Зарічне'!T25+'15. «Здолбунівський ІРЦ» Здолбу'!T25+'16. «Корецький ІРЦ» Корецької Р'!T25+'17. «Костопільський ІРЦ № 1» Ко'!T25+'18. «Млинівський ІРЦ» Млинівськ'!T25+'19. «Радивилівський ІРЦ» Радиви'!T25+'20. «ІРЦ» Рівненської РР'!T25+'21. «Рокитнівський ІРЦ» Рокитні'!T25+'22. «Сарненський ІРЦ» Сарненськ'!T25+'23. «Степанський ІРЦ» Сарненськ'!T25+'24. «Клеванський ІРЦ» Клеванськ'!T25+'25. «ІРЦ» Клесівської СР'!T25+'26. «Немовицький ІРЦ» Немовицьк'!T25+'27. «Старосільський ІРЦ» Старос'!T25)</f>
        <v>3</v>
      </c>
      <c r="U25" s="47">
        <f>SUM('2. «Рівненський ІРЦ № 2» Рівнен'!U25+'1. Рівненський ІРЦ Рівненської '!U25+'3.«ІРЦ» Дубенської МР '!U25+'6. «Березнівський ІРЦ» Березнів'!U25+'4.«Вараський ІРЦ» Вараської МР'!U25+'5. «ІРЦ міста Острога» Острозьк'!U25+'7. «Соснівський ІРЦ» Березнівсь'!U25+'8. «Балашівський ІРЦ» Березнівс'!U25+'9. «Володимирецький ІРЦ» Володи'!U25+'10. «Гощанський ІРЦ» Гощанської'!U25+'11. «Демидівський ІРЦ» Демидівс'!U25+'12. «Дубенський ІРЦ» Дубенської'!U25+'13. «Дубровицький ІРЦ» Дубровиц'!U25+'14. «Зарічненський ІРЦ» Зарічне'!U25+'15. «Здолбунівський ІРЦ» Здолбу'!U25+'16. «Корецький ІРЦ» Корецької Р'!U25+'17. «Костопільський ІРЦ № 1» Ко'!U25+'18. «Млинівський ІРЦ» Млинівськ'!U25+'19. «Радивилівський ІРЦ» Радиви'!U25+'20. «ІРЦ» Рівненської РР'!U25+'21. «Рокитнівський ІРЦ» Рокитні'!U25+'22. «Сарненський ІРЦ» Сарненськ'!U25+'23. «Степанський ІРЦ» Сарненськ'!U25+'24. «Клеванський ІРЦ» Клеванськ'!U25+'25. «ІРЦ» Клесівської СР'!U25+'26. «Немовицький ІРЦ» Немовицьк'!U25+'27. «Старосільський ІРЦ» Старос'!U25)</f>
        <v>0</v>
      </c>
      <c r="V25" s="47">
        <f>SUM('2. «Рівненський ІРЦ № 2» Рівнен'!V25+'1. Рівненський ІРЦ Рівненської '!V25+'3.«ІРЦ» Дубенської МР '!V25+'6. «Березнівський ІРЦ» Березнів'!V25+'4.«Вараський ІРЦ» Вараської МР'!V25+'5. «ІРЦ міста Острога» Острозьк'!V25+'7. «Соснівський ІРЦ» Березнівсь'!V25+'8. «Балашівський ІРЦ» Березнівс'!V25+'9. «Володимирецький ІРЦ» Володи'!V25+'10. «Гощанський ІРЦ» Гощанської'!V25+'11. «Демидівський ІРЦ» Демидівс'!V25+'12. «Дубенський ІРЦ» Дубенської'!V25+'13. «Дубровицький ІРЦ» Дубровиц'!V25+'14. «Зарічненський ІРЦ» Зарічне'!V25+'15. «Здолбунівський ІРЦ» Здолбу'!V25+'16. «Корецький ІРЦ» Корецької Р'!V25+'17. «Костопільський ІРЦ № 1» Ко'!V25+'18. «Млинівський ІРЦ» Млинівськ'!V25+'19. «Радивилівський ІРЦ» Радиви'!V25+'20. «ІРЦ» Рівненської РР'!V25+'21. «Рокитнівський ІРЦ» Рокитні'!V25+'22. «Сарненський ІРЦ» Сарненськ'!V25+'23. «Степанський ІРЦ» Сарненськ'!V25+'24. «Клеванський ІРЦ» Клеванськ'!V25+'25. «ІРЦ» Клесівської СР'!V25+'26. «Немовицький ІРЦ» Немовицьк'!V25+'27. «Старосільський ІРЦ» Старос'!V25)</f>
        <v>0</v>
      </c>
      <c r="W25" s="47">
        <f>SUM('2. «Рівненський ІРЦ № 2» Рівнен'!W25+'1. Рівненський ІРЦ Рівненської '!W25+'3.«ІРЦ» Дубенської МР '!W25+'6. «Березнівський ІРЦ» Березнів'!W25+'4.«Вараський ІРЦ» Вараської МР'!W25+'5. «ІРЦ міста Острога» Острозьк'!W25+'7. «Соснівський ІРЦ» Березнівсь'!W25+'8. «Балашівський ІРЦ» Березнівс'!W25+'9. «Володимирецький ІРЦ» Володи'!W25+'10. «Гощанський ІРЦ» Гощанської'!W25+'11. «Демидівський ІРЦ» Демидівс'!W25+'12. «Дубенський ІРЦ» Дубенської'!W25+'13. «Дубровицький ІРЦ» Дубровиц'!W25+'14. «Зарічненський ІРЦ» Зарічне'!W25+'15. «Здолбунівський ІРЦ» Здолбу'!W25+'16. «Корецький ІРЦ» Корецької Р'!W25+'17. «Костопільський ІРЦ № 1» Ко'!W25+'18. «Млинівський ІРЦ» Млинівськ'!W25+'19. «Радивилівський ІРЦ» Радиви'!W25+'20. «ІРЦ» Рівненської РР'!W25+'21. «Рокитнівський ІРЦ» Рокитні'!W25+'22. «Сарненський ІРЦ» Сарненськ'!W25+'23. «Степанський ІРЦ» Сарненськ'!W25+'24. «Клеванський ІРЦ» Клеванськ'!W25+'25. «ІРЦ» Клесівської СР'!W25+'26. «Немовицький ІРЦ» Немовицьк'!W25+'27. «Старосільський ІРЦ» Старос'!W25)</f>
        <v>0</v>
      </c>
      <c r="X25" s="44">
        <f t="shared" si="1"/>
        <v>5</v>
      </c>
    </row>
    <row r="26" ht="15.75" customHeight="1">
      <c r="A26" s="38" t="s">
        <v>60</v>
      </c>
      <c r="B26" s="8"/>
      <c r="C26" s="24">
        <v>19.0</v>
      </c>
      <c r="D26" s="29">
        <f>SUM('2. «Рівненський ІРЦ № 2» Рівнен'!D26+'1. Рівненський ІРЦ Рівненської '!D26+'3.«ІРЦ» Дубенської МР '!D26+'6. «Березнівський ІРЦ» Березнів'!D26+'4.«Вараський ІРЦ» Вараської МР'!D26+'5. «ІРЦ міста Острога» Острозьк'!D26+'7. «Соснівський ІРЦ» Березнівсь'!D26+'8. «Балашівський ІРЦ» Березнівс'!D26+'9. «Володимирецький ІРЦ» Володи'!D26+'10. «Гощанський ІРЦ» Гощанської'!D26+'11. «Демидівський ІРЦ» Демидівс'!D26+'12. «Дубенський ІРЦ» Дубенської'!D26+'13. «Дубровицький ІРЦ» Дубровиц'!D26+'14. «Зарічненський ІРЦ» Зарічне'!D26+'15. «Здолбунівський ІРЦ» Здолбу'!D26+'16. «Корецький ІРЦ» Корецької Р'!D26+'17. «Костопільський ІРЦ № 1» Ко'!D26+'18. «Млинівський ІРЦ» Млинівськ'!D26+'19. «Радивилівський ІРЦ» Радиви'!D26+'20. «ІРЦ» Рівненської РР'!D26+'21. «Рокитнівський ІРЦ» Рокитні'!D26+'22. «Сарненський ІРЦ» Сарненськ'!D26+'23. «Степанський ІРЦ» Сарненськ'!D26+'24. «Клеванський ІРЦ» Клеванськ'!D26+'25. «ІРЦ» Клесівської СР'!D26+'26. «Немовицький ІРЦ» Немовицьк'!D26+'27. «Старосільський ІРЦ» Старос'!D26)</f>
        <v>141</v>
      </c>
      <c r="E26" s="29">
        <f>SUM('2. «Рівненський ІРЦ № 2» Рівнен'!E26+'1. Рівненський ІРЦ Рівненської '!E26+'3.«ІРЦ» Дубенської МР '!E26+'6. «Березнівський ІРЦ» Березнів'!E26+'4.«Вараський ІРЦ» Вараської МР'!E26+'5. «ІРЦ міста Острога» Острозьк'!E26+'7. «Соснівський ІРЦ» Березнівсь'!E26+'8. «Балашівський ІРЦ» Березнівс'!E26+'9. «Володимирецький ІРЦ» Володи'!E26+'10. «Гощанський ІРЦ» Гощанської'!E26+'11. «Демидівський ІРЦ» Демидівс'!E26+'12. «Дубенський ІРЦ» Дубенської'!E26+'13. «Дубровицький ІРЦ» Дубровиц'!E26+'14. «Зарічненський ІРЦ» Зарічне'!E26+'15. «Здолбунівський ІРЦ» Здолбу'!E26+'16. «Корецький ІРЦ» Корецької Р'!E26+'17. «Костопільський ІРЦ № 1» Ко'!E26+'18. «Млинівський ІРЦ» Млинівськ'!E26+'19. «Радивилівський ІРЦ» Радиви'!E26+'20. «ІРЦ» Рівненської РР'!E26+'21. «Рокитнівський ІРЦ» Рокитні'!E26+'22. «Сарненський ІРЦ» Сарненськ'!E26+'23. «Степанський ІРЦ» Сарненськ'!E26+'24. «Клеванський ІРЦ» Клеванськ'!E26+'25. «ІРЦ» Клесівської СР'!E26+'26. «Немовицький ІРЦ» Немовицьк'!E26+'27. «Старосільський ІРЦ» Старос'!E26)</f>
        <v>145</v>
      </c>
      <c r="F26" s="29">
        <f>SUM('2. «Рівненський ІРЦ № 2» Рівнен'!F26+'1. Рівненський ІРЦ Рівненської '!F26+'3.«ІРЦ» Дубенської МР '!F26+'6. «Березнівський ІРЦ» Березнів'!F26+'4.«Вараський ІРЦ» Вараської МР'!F26+'5. «ІРЦ міста Острога» Острозьк'!F26+'7. «Соснівський ІРЦ» Березнівсь'!F26+'8. «Балашівський ІРЦ» Березнівс'!F26+'9. «Володимирецький ІРЦ» Володи'!F26+'10. «Гощанський ІРЦ» Гощанської'!F26+'11. «Демидівський ІРЦ» Демидівс'!F26+'12. «Дубенський ІРЦ» Дубенської'!F26+'13. «Дубровицький ІРЦ» Дубровиц'!F26+'14. «Зарічненський ІРЦ» Зарічне'!F26+'15. «Здолбунівський ІРЦ» Здолбу'!F26+'16. «Корецький ІРЦ» Корецької Р'!F26+'17. «Костопільський ІРЦ № 1» Ко'!F26+'18. «Млинівський ІРЦ» Млинівськ'!F26+'19. «Радивилівський ІРЦ» Радиви'!F26+'20. «ІРЦ» Рівненської РР'!F26+'21. «Рокитнівський ІРЦ» Рокитні'!F26+'22. «Сарненський ІРЦ» Сарненськ'!F26+'23. «Степанський ІРЦ» Сарненськ'!F26+'24. «Клеванський ІРЦ» Клеванськ'!F26+'25. «ІРЦ» Клесівської СР'!F26+'26. «Немовицький ІРЦ» Немовицьк'!F26+'27. «Старосільський ІРЦ» Старос'!F26)</f>
        <v>32</v>
      </c>
      <c r="G26" s="29">
        <f>SUM('2. «Рівненський ІРЦ № 2» Рівнен'!G26+'1. Рівненський ІРЦ Рівненської '!G26+'3.«ІРЦ» Дубенської МР '!G26+'6. «Березнівський ІРЦ» Березнів'!G26+'4.«Вараський ІРЦ» Вараської МР'!G26+'5. «ІРЦ міста Острога» Острозьк'!G26+'7. «Соснівський ІРЦ» Березнівсь'!G26+'8. «Балашівський ІРЦ» Березнівс'!G26+'9. «Володимирецький ІРЦ» Володи'!G26+'10. «Гощанський ІРЦ» Гощанської'!G26+'11. «Демидівський ІРЦ» Демидівс'!G26+'12. «Дубенський ІРЦ» Дубенської'!G26+'13. «Дубровицький ІРЦ» Дубровиц'!G26+'14. «Зарічненський ІРЦ» Зарічне'!G26+'15. «Здолбунівський ІРЦ» Здолбу'!G26+'16. «Корецький ІРЦ» Корецької Р'!G26+'17. «Костопільський ІРЦ № 1» Ко'!G26+'18. «Млинівський ІРЦ» Млинівськ'!G26+'19. «Радивилівський ІРЦ» Радиви'!G26+'20. «ІРЦ» Рівненської РР'!G26+'21. «Рокитнівський ІРЦ» Рокитні'!G26+'22. «Сарненський ІРЦ» Сарненськ'!G26+'23. «Степанський ІРЦ» Сарненськ'!G26+'24. «Клеванський ІРЦ» Клеванськ'!G26+'25. «ІРЦ» Клесівської СР'!G26+'26. «Немовицький ІРЦ» Немовицьк'!G26+'27. «Старосільський ІРЦ» Старос'!G26)</f>
        <v>113</v>
      </c>
      <c r="H26" s="29">
        <f>SUM('2. «Рівненський ІРЦ № 2» Рівнен'!H26+'1. Рівненський ІРЦ Рівненської '!H26+'3.«ІРЦ» Дубенської МР '!H26+'6. «Березнівський ІРЦ» Березнів'!H26+'4.«Вараський ІРЦ» Вараської МР'!H26+'5. «ІРЦ міста Острога» Острозьк'!H26+'7. «Соснівський ІРЦ» Березнівсь'!H26+'8. «Балашівський ІРЦ» Березнівс'!H26+'9. «Володимирецький ІРЦ» Володи'!H26+'10. «Гощанський ІРЦ» Гощанської'!H26+'11. «Демидівський ІРЦ» Демидівс'!H26+'12. «Дубенський ІРЦ» Дубенської'!H26+'13. «Дубровицький ІРЦ» Дубровиц'!H26+'14. «Зарічненський ІРЦ» Зарічне'!H26+'15. «Здолбунівський ІРЦ» Здолбу'!H26+'16. «Корецький ІРЦ» Корецької Р'!H26+'17. «Костопільський ІРЦ № 1» Ко'!H26+'18. «Млинівський ІРЦ» Млинівськ'!H26+'19. «Радивилівський ІРЦ» Радиви'!H26+'20. «ІРЦ» Рівненської РР'!H26+'21. «Рокитнівський ІРЦ» Рокитні'!H26+'22. «Сарненський ІРЦ» Сарненськ'!H26+'23. «Степанський ІРЦ» Сарненськ'!H26+'24. «Клеванський ІРЦ» Клеванськ'!H26+'25. «ІРЦ» Клесівської СР'!H26+'26. «Немовицький ІРЦ» Немовицьк'!H26+'27. «Старосільський ІРЦ» Старос'!H26)</f>
        <v>5</v>
      </c>
      <c r="I26" s="29">
        <f>SUM('2. «Рівненський ІРЦ № 2» Рівнен'!I26+'1. Рівненський ІРЦ Рівненської '!I26+'3.«ІРЦ» Дубенської МР '!I26+'6. «Березнівський ІРЦ» Березнів'!I26+'4.«Вараський ІРЦ» Вараської МР'!I26+'5. «ІРЦ міста Острога» Острозьк'!I26+'7. «Соснівський ІРЦ» Березнівсь'!I26+'8. «Балашівський ІРЦ» Березнівс'!I26+'9. «Володимирецький ІРЦ» Володи'!I26+'10. «Гощанський ІРЦ» Гощанської'!I26+'11. «Демидівський ІРЦ» Демидівс'!I26+'12. «Дубенський ІРЦ» Дубенської'!I26+'13. «Дубровицький ІРЦ» Дубровиц'!I26+'14. «Зарічненський ІРЦ» Зарічне'!I26+'15. «Здолбунівський ІРЦ» Здолбу'!I26+'16. «Корецький ІРЦ» Корецької Р'!I26+'17. «Костопільський ІРЦ № 1» Ко'!I26+'18. «Млинівський ІРЦ» Млинівськ'!I26+'19. «Радивилівський ІРЦ» Радиви'!I26+'20. «ІРЦ» Рівненської РР'!I26+'21. «Рокитнівський ІРЦ» Рокитні'!I26+'22. «Сарненський ІРЦ» Сарненськ'!I26+'23. «Степанський ІРЦ» Сарненськ'!I26+'24. «Клеванський ІРЦ» Клеванськ'!I26+'25. «ІРЦ» Клесівської СР'!I26+'26. «Немовицький ІРЦ» Немовицьк'!I26+'27. «Старосільський ІРЦ» Старос'!I26)</f>
        <v>2</v>
      </c>
      <c r="J26" s="29">
        <f>SUM('2. «Рівненський ІРЦ № 2» Рівнен'!J26+'1. Рівненський ІРЦ Рівненської '!J26+'3.«ІРЦ» Дубенської МР '!J26+'6. «Березнівський ІРЦ» Березнів'!J26+'4.«Вараський ІРЦ» Вараської МР'!J26+'5. «ІРЦ міста Острога» Острозьк'!J26+'7. «Соснівський ІРЦ» Березнівсь'!J26+'8. «Балашівський ІРЦ» Березнівс'!J26+'9. «Володимирецький ІРЦ» Володи'!J26+'10. «Гощанський ІРЦ» Гощанської'!J26+'11. «Демидівський ІРЦ» Демидівс'!J26+'12. «Дубенський ІРЦ» Дубенської'!J26+'13. «Дубровицький ІРЦ» Дубровиц'!J26+'14. «Зарічненський ІРЦ» Зарічне'!J26+'15. «Здолбунівський ІРЦ» Здолбу'!J26+'16. «Корецький ІРЦ» Корецької Р'!J26+'17. «Костопільський ІРЦ № 1» Ко'!J26+'18. «Млинівський ІРЦ» Млинівськ'!J26+'19. «Радивилівський ІРЦ» Радиви'!J26+'20. «ІРЦ» Рівненської РР'!J26+'21. «Рокитнівський ІРЦ» Рокитні'!J26+'22. «Сарненський ІРЦ» Сарненськ'!J26+'23. «Степанський ІРЦ» Сарненськ'!J26+'24. «Клеванський ІРЦ» Клеванськ'!J26+'25. «ІРЦ» Клесівської СР'!J26+'26. «Немовицький ІРЦ» Немовицьк'!J26+'27. «Старосільський ІРЦ» Старос'!J26)</f>
        <v>25</v>
      </c>
      <c r="K26" s="29">
        <f>SUM('2. «Рівненський ІРЦ № 2» Рівнен'!K26+'1. Рівненський ІРЦ Рівненської '!K26+'3.«ІРЦ» Дубенської МР '!K26+'6. «Березнівський ІРЦ» Березнів'!K26+'4.«Вараський ІРЦ» Вараської МР'!K26+'5. «ІРЦ міста Острога» Острозьк'!K26+'7. «Соснівський ІРЦ» Березнівсь'!K26+'8. «Балашівський ІРЦ» Березнівс'!K26+'9. «Володимирецький ІРЦ» Володи'!K26+'10. «Гощанський ІРЦ» Гощанської'!K26+'11. «Демидівський ІРЦ» Демидівс'!K26+'12. «Дубенський ІРЦ» Дубенської'!K26+'13. «Дубровицький ІРЦ» Дубровиц'!K26+'14. «Зарічненський ІРЦ» Зарічне'!K26+'15. «Здолбунівський ІРЦ» Здолбу'!K26+'16. «Корецький ІРЦ» Корецької Р'!K26+'17. «Костопільський ІРЦ № 1» Ко'!K26+'18. «Млинівський ІРЦ» Млинівськ'!K26+'19. «Радивилівський ІРЦ» Радиви'!K26+'20. «ІРЦ» Рівненської РР'!K26+'21. «Рокитнівський ІРЦ» Рокитні'!K26+'22. «Сарненський ІРЦ» Сарненськ'!K26+'23. «Степанський ІРЦ» Сарненськ'!K26+'24. «Клеванський ІРЦ» Клеванськ'!K26+'25. «ІРЦ» Клесівської СР'!K26+'26. «Немовицький ІРЦ» Немовицьк'!K26+'27. «Старосільський ІРЦ» Старос'!K26)</f>
        <v>0</v>
      </c>
      <c r="L26" s="29">
        <f>SUM('2. «Рівненський ІРЦ № 2» Рівнен'!L26+'1. Рівненський ІРЦ Рівненської '!L26+'3.«ІРЦ» Дубенської МР '!L26+'6. «Березнівський ІРЦ» Березнів'!L26+'4.«Вараський ІРЦ» Вараської МР'!L26+'5. «ІРЦ міста Острога» Острозьк'!L26+'7. «Соснівський ІРЦ» Березнівсь'!L26+'8. «Балашівський ІРЦ» Березнівс'!L26+'9. «Володимирецький ІРЦ» Володи'!L26+'10. «Гощанський ІРЦ» Гощанської'!L26+'11. «Демидівський ІРЦ» Демидівс'!L26+'12. «Дубенський ІРЦ» Дубенської'!L26+'13. «Дубровицький ІРЦ» Дубровиц'!L26+'14. «Зарічненський ІРЦ» Зарічне'!L26+'15. «Здолбунівський ІРЦ» Здолбу'!L26+'16. «Корецький ІРЦ» Корецької Р'!L26+'17. «Костопільський ІРЦ № 1» Ко'!L26+'18. «Млинівський ІРЦ» Млинівськ'!L26+'19. «Радивилівський ІРЦ» Радиви'!L26+'20. «ІРЦ» Рівненської РР'!L26+'21. «Рокитнівський ІРЦ» Рокитні'!L26+'22. «Сарненський ІРЦ» Сарненськ'!L26+'23. «Степанський ІРЦ» Сарненськ'!L26+'24. «Клеванський ІРЦ» Клеванськ'!L26+'25. «ІРЦ» Клесівської СР'!L26+'26. «Немовицький ІРЦ» Немовицьк'!L26+'27. «Старосільський ІРЦ» Старос'!L26)</f>
        <v>60</v>
      </c>
      <c r="M26" s="29">
        <f>SUM('2. «Рівненський ІРЦ № 2» Рівнен'!M26+'1. Рівненський ІРЦ Рівненської '!M26+'3.«ІРЦ» Дубенської МР '!M26+'6. «Березнівський ІРЦ» Березнів'!M26+'4.«Вараський ІРЦ» Вараської МР'!M26+'5. «ІРЦ міста Острога» Острозьк'!M26+'7. «Соснівський ІРЦ» Березнівсь'!M26+'8. «Балашівський ІРЦ» Березнівс'!M26+'9. «Володимирецький ІРЦ» Володи'!M26+'10. «Гощанський ІРЦ» Гощанської'!M26+'11. «Демидівський ІРЦ» Демидівс'!M26+'12. «Дубенський ІРЦ» Дубенської'!M26+'13. «Дубровицький ІРЦ» Дубровиц'!M26+'14. «Зарічненський ІРЦ» Зарічне'!M26+'15. «Здолбунівський ІРЦ» Здолбу'!M26+'16. «Корецький ІРЦ» Корецької Р'!M26+'17. «Костопільський ІРЦ № 1» Ко'!M26+'18. «Млинівський ІРЦ» Млинівськ'!M26+'19. «Радивилівський ІРЦ» Радиви'!M26+'20. «ІРЦ» Рівненської РР'!M26+'21. «Рокитнівський ІРЦ» Рокитні'!M26+'22. «Сарненський ІРЦ» Сарненськ'!M26+'23. «Степанський ІРЦ» Сарненськ'!M26+'24. «Клеванський ІРЦ» Клеванськ'!M26+'25. «ІРЦ» Клесівської СР'!M26+'26. «Немовицький ІРЦ» Немовицьк'!M26+'27. «Старосільський ІРЦ» Старос'!M26)</f>
        <v>0</v>
      </c>
      <c r="N26" s="29">
        <f>SUM('2. «Рівненський ІРЦ № 2» Рівнен'!N26+'1. Рівненський ІРЦ Рівненської '!N26+'3.«ІРЦ» Дубенської МР '!N26+'6. «Березнівський ІРЦ» Березнів'!N26+'4.«Вараський ІРЦ» Вараської МР'!N26+'5. «ІРЦ міста Острога» Острозьк'!N26+'7. «Соснівський ІРЦ» Березнівсь'!N26+'8. «Балашівський ІРЦ» Березнівс'!N26+'9. «Володимирецький ІРЦ» Володи'!N26+'10. «Гощанський ІРЦ» Гощанської'!N26+'11. «Демидівський ІРЦ» Демидівс'!N26+'12. «Дубенський ІРЦ» Дубенської'!N26+'13. «Дубровицький ІРЦ» Дубровиц'!N26+'14. «Зарічненський ІРЦ» Зарічне'!N26+'15. «Здолбунівський ІРЦ» Здолбу'!N26+'16. «Корецький ІРЦ» Корецької Р'!N26+'17. «Костопільський ІРЦ № 1» Ко'!N26+'18. «Млинівський ІРЦ» Млинівськ'!N26+'19. «Радивилівський ІРЦ» Радиви'!N26+'20. «ІРЦ» Рівненської РР'!N26+'21. «Рокитнівський ІРЦ» Рокитні'!N26+'22. «Сарненський ІРЦ» Сарненськ'!N26+'23. «Степанський ІРЦ» Сарненськ'!N26+'24. «Клеванський ІРЦ» Клеванськ'!N26+'25. «ІРЦ» Клесівської СР'!N26+'26. «Немовицький ІРЦ» Немовицьк'!N26+'27. «Старосільський ІРЦ» Старос'!N26)</f>
        <v>0</v>
      </c>
      <c r="O26" s="29">
        <f>SUM('2. «Рівненський ІРЦ № 2» Рівнен'!O26+'1. Рівненський ІРЦ Рівненської '!O26+'3.«ІРЦ» Дубенської МР '!O26+'6. «Березнівський ІРЦ» Березнів'!O26+'4.«Вараський ІРЦ» Вараської МР'!O26+'5. «ІРЦ міста Острога» Острозьк'!O26+'7. «Соснівський ІРЦ» Березнівсь'!O26+'8. «Балашівський ІРЦ» Березнівс'!O26+'9. «Володимирецький ІРЦ» Володи'!O26+'10. «Гощанський ІРЦ» Гощанської'!O26+'11. «Демидівський ІРЦ» Демидівс'!O26+'12. «Дубенський ІРЦ» Дубенської'!O26+'13. «Дубровицький ІРЦ» Дубровиц'!O26+'14. «Зарічненський ІРЦ» Зарічне'!O26+'15. «Здолбунівський ІРЦ» Здолбу'!O26+'16. «Корецький ІРЦ» Корецької Р'!O26+'17. «Костопільський ІРЦ № 1» Ко'!O26+'18. «Млинівський ІРЦ» Млинівськ'!O26+'19. «Радивилівський ІРЦ» Радиви'!O26+'20. «ІРЦ» Рівненської РР'!O26+'21. «Рокитнівський ІРЦ» Рокитні'!O26+'22. «Сарненський ІРЦ» Сарненськ'!O26+'23. «Степанський ІРЦ» Сарненськ'!O26+'24. «Клеванський ІРЦ» Клеванськ'!O26+'25. «ІРЦ» Клесівської СР'!O26+'26. «Немовицький ІРЦ» Немовицьк'!O26+'27. «Старосільський ІРЦ» Старос'!O26)</f>
        <v>16</v>
      </c>
      <c r="P26" s="29">
        <f>SUM('2. «Рівненський ІРЦ № 2» Рівнен'!P26+'1. Рівненський ІРЦ Рівненської '!P26+'3.«ІРЦ» Дубенської МР '!P26+'6. «Березнівський ІРЦ» Березнів'!P26+'4.«Вараський ІРЦ» Вараської МР'!P26+'5. «ІРЦ міста Острога» Острозьк'!P26+'7. «Соснівський ІРЦ» Березнівсь'!P26+'8. «Балашівський ІРЦ» Березнівс'!P26+'9. «Володимирецький ІРЦ» Володи'!P26+'10. «Гощанський ІРЦ» Гощанської'!P26+'11. «Демидівський ІРЦ» Демидівс'!P26+'12. «Дубенський ІРЦ» Дубенської'!P26+'13. «Дубровицький ІРЦ» Дубровиц'!P26+'14. «Зарічненський ІРЦ» Зарічне'!P26+'15. «Здолбунівський ІРЦ» Здолбу'!P26+'16. «Корецький ІРЦ» Корецької Р'!P26+'17. «Костопільський ІРЦ № 1» Ко'!P26+'18. «Млинівський ІРЦ» Млинівськ'!P26+'19. «Радивилівський ІРЦ» Радиви'!P26+'20. «ІРЦ» Рівненської РР'!P26+'21. «Рокитнівський ІРЦ» Рокитні'!P26+'22. «Сарненський ІРЦ» Сарненськ'!P26+'23. «Степанський ІРЦ» Сарненськ'!P26+'24. «Клеванський ІРЦ» Клеванськ'!P26+'25. «ІРЦ» Клесівської СР'!P26+'26. «Немовицький ІРЦ» Немовицьк'!P26+'27. «Старосільський ІРЦ» Старос'!P26)</f>
        <v>37</v>
      </c>
      <c r="Q26" s="29">
        <f>SUM('2. «Рівненський ІРЦ № 2» Рівнен'!Q26+'1. Рівненський ІРЦ Рівненської '!Q26+'3.«ІРЦ» Дубенської МР '!Q26+'6. «Березнівський ІРЦ» Березнів'!Q26+'4.«Вараський ІРЦ» Вараської МР'!Q26+'5. «ІРЦ міста Острога» Острозьк'!Q26+'7. «Соснівський ІРЦ» Березнівсь'!Q26+'8. «Балашівський ІРЦ» Березнівс'!Q26+'9. «Володимирецький ІРЦ» Володи'!Q26+'10. «Гощанський ІРЦ» Гощанської'!Q26+'11. «Демидівський ІРЦ» Демидівс'!Q26+'12. «Дубенський ІРЦ» Дубенської'!Q26+'13. «Дубровицький ІРЦ» Дубровиц'!Q26+'14. «Зарічненський ІРЦ» Зарічне'!Q26+'15. «Здолбунівський ІРЦ» Здолбу'!Q26+'16. «Корецький ІРЦ» Корецької Р'!Q26+'17. «Костопільський ІРЦ № 1» Ко'!Q26+'18. «Млинівський ІРЦ» Млинівськ'!Q26+'19. «Радивилівський ІРЦ» Радиви'!Q26+'20. «ІРЦ» Рівненської РР'!Q26+'21. «Рокитнівський ІРЦ» Рокитні'!Q26+'22. «Сарненський ІРЦ» Сарненськ'!Q26+'23. «Степанський ІРЦ» Сарненськ'!Q26+'24. «Клеванський ІРЦ» Клеванськ'!Q26+'25. «ІРЦ» Клесівської СР'!Q26+'26. «Немовицький ІРЦ» Немовицьк'!Q26+'27. «Старосільський ІРЦ» Старос'!Q26)</f>
        <v>23</v>
      </c>
      <c r="R26" s="29">
        <f>SUM('2. «Рівненський ІРЦ № 2» Рівнен'!R26+'1. Рівненський ІРЦ Рівненської '!R26+'3.«ІРЦ» Дубенської МР '!R26+'6. «Березнівський ІРЦ» Березнів'!R26+'4.«Вараський ІРЦ» Вараської МР'!R26+'5. «ІРЦ міста Острога» Острозьк'!R26+'7. «Соснівський ІРЦ» Березнівсь'!R26+'8. «Балашівський ІРЦ» Березнівс'!R26+'9. «Володимирецький ІРЦ» Володи'!R26+'10. «Гощанський ІРЦ» Гощанської'!R26+'11. «Демидівський ІРЦ» Демидівс'!R26+'12. «Дубенський ІРЦ» Дубенської'!R26+'13. «Дубровицький ІРЦ» Дубровиц'!R26+'14. «Зарічненський ІРЦ» Зарічне'!R26+'15. «Здолбунівський ІРЦ» Здолбу'!R26+'16. «Корецький ІРЦ» Корецької Р'!R26+'17. «Костопільський ІРЦ № 1» Ко'!R26+'18. «Млинівський ІРЦ» Млинівськ'!R26+'19. «Радивилівський ІРЦ» Радиви'!R26+'20. «ІРЦ» Рівненської РР'!R26+'21. «Рокитнівський ІРЦ» Рокитні'!R26+'22. «Сарненський ІРЦ» Сарненськ'!R26+'23. «Степанський ІРЦ» Сарненськ'!R26+'24. «Клеванський ІРЦ» Клеванськ'!R26+'25. «ІРЦ» Клесівської СР'!R26+'26. «Немовицький ІРЦ» Немовицьк'!R26+'27. «Старосільський ІРЦ» Старос'!R26)</f>
        <v>14</v>
      </c>
      <c r="S26" s="29">
        <f>SUM('2. «Рівненський ІРЦ № 2» Рівнен'!S26+'1. Рівненський ІРЦ Рівненської '!S26+'3.«ІРЦ» Дубенської МР '!S26+'6. «Березнівський ІРЦ» Березнів'!S26+'4.«Вараський ІРЦ» Вараської МР'!S26+'5. «ІРЦ міста Острога» Острозьк'!S26+'7. «Соснівський ІРЦ» Березнівсь'!S26+'8. «Балашівський ІРЦ» Березнівс'!S26+'9. «Володимирецький ІРЦ» Володи'!S26+'10. «Гощанський ІРЦ» Гощанської'!S26+'11. «Демидівський ІРЦ» Демидівс'!S26+'12. «Дубенський ІРЦ» Дубенської'!S26+'13. «Дубровицький ІРЦ» Дубровиц'!S26+'14. «Зарічненський ІРЦ» Зарічне'!S26+'15. «Здолбунівський ІРЦ» Здолбу'!S26+'16. «Корецький ІРЦ» Корецької Р'!S26+'17. «Костопільський ІРЦ № 1» Ко'!S26+'18. «Млинівський ІРЦ» Млинівськ'!S26+'19. «Радивилівський ІРЦ» Радиви'!S26+'20. «ІРЦ» Рівненської РР'!S26+'21. «Рокитнівський ІРЦ» Рокитні'!S26+'22. «Сарненський ІРЦ» Сарненськ'!S26+'23. «Степанський ІРЦ» Сарненськ'!S26+'24. «Клеванський ІРЦ» Клеванськ'!S26+'25. «ІРЦ» Клесівської СР'!S26+'26. «Немовицький ІРЦ» Немовицьк'!S26+'27. «Старосільський ІРЦ» Старос'!S26)</f>
        <v>105</v>
      </c>
      <c r="T26" s="29">
        <f>SUM('2. «Рівненський ІРЦ № 2» Рівнен'!T26+'1. Рівненський ІРЦ Рівненської '!T26+'3.«ІРЦ» Дубенської МР '!T26+'6. «Березнівський ІРЦ» Березнів'!T26+'4.«Вараський ІРЦ» Вараської МР'!T26+'5. «ІРЦ міста Острога» Острозьк'!T26+'7. «Соснівський ІРЦ» Березнівсь'!T26+'8. «Балашівський ІРЦ» Березнівс'!T26+'9. «Володимирецький ІРЦ» Володи'!T26+'10. «Гощанський ІРЦ» Гощанської'!T26+'11. «Демидівський ІРЦ» Демидівс'!T26+'12. «Дубенський ІРЦ» Дубенської'!T26+'13. «Дубровицький ІРЦ» Дубровиц'!T26+'14. «Зарічненський ІРЦ» Зарічне'!T26+'15. «Здолбунівський ІРЦ» Здолбу'!T26+'16. «Корецький ІРЦ» Корецької Р'!T26+'17. «Костопільський ІРЦ № 1» Ко'!T26+'18. «Млинівський ІРЦ» Млинівськ'!T26+'19. «Радивилівський ІРЦ» Радиви'!T26+'20. «ІРЦ» Рівненської РР'!T26+'21. «Рокитнівський ІРЦ» Рокитні'!T26+'22. «Сарненський ІРЦ» Сарненськ'!T26+'23. «Степанський ІРЦ» Сарненськ'!T26+'24. «Клеванський ІРЦ» Клеванськ'!T26+'25. «ІРЦ» Клесівської СР'!T26+'26. «Немовицький ІРЦ» Немовицьк'!T26+'27. «Старосільський ІРЦ» Старос'!T26)</f>
        <v>45</v>
      </c>
      <c r="U26" s="29">
        <f>SUM('2. «Рівненський ІРЦ № 2» Рівнен'!U26+'1. Рівненський ІРЦ Рівненської '!U26+'3.«ІРЦ» Дубенської МР '!U26+'6. «Березнівський ІРЦ» Березнів'!U26+'4.«Вараський ІРЦ» Вараської МР'!U26+'5. «ІРЦ міста Острога» Острозьк'!U26+'7. «Соснівський ІРЦ» Березнівсь'!U26+'8. «Балашівський ІРЦ» Березнівс'!U26+'9. «Володимирецький ІРЦ» Володи'!U26+'10. «Гощанський ІРЦ» Гощанської'!U26+'11. «Демидівський ІРЦ» Демидівс'!U26+'12. «Дубенський ІРЦ» Дубенської'!U26+'13. «Дубровицький ІРЦ» Дубровиц'!U26+'14. «Зарічненський ІРЦ» Зарічне'!U26+'15. «Здолбунівський ІРЦ» Здолбу'!U26+'16. «Корецький ІРЦ» Корецької Р'!U26+'17. «Костопільський ІРЦ № 1» Ко'!U26+'18. «Млинівський ІРЦ» Млинівськ'!U26+'19. «Радивилівський ІРЦ» Радиви'!U26+'20. «ІРЦ» Рівненської РР'!U26+'21. «Рокитнівський ІРЦ» Рокитні'!U26+'22. «Сарненський ІРЦ» Сарненськ'!U26+'23. «Степанський ІРЦ» Сарненськ'!U26+'24. «Клеванський ІРЦ» Клеванськ'!U26+'25. «ІРЦ» Клесівської СР'!U26+'26. «Немовицький ІРЦ» Немовицьк'!U26+'27. «Старосільський ІРЦ» Старос'!U26)</f>
        <v>11</v>
      </c>
      <c r="V26" s="29">
        <f>SUM('2. «Рівненський ІРЦ № 2» Рівнен'!V26+'1. Рівненський ІРЦ Рівненської '!V26+'3.«ІРЦ» Дубенської МР '!V26+'6. «Березнівський ІРЦ» Березнів'!V26+'4.«Вараський ІРЦ» Вараської МР'!V26+'5. «ІРЦ міста Острога» Острозьк'!V26+'7. «Соснівський ІРЦ» Березнівсь'!V26+'8. «Балашівський ІРЦ» Березнівс'!V26+'9. «Володимирецький ІРЦ» Володи'!V26+'10. «Гощанський ІРЦ» Гощанської'!V26+'11. «Демидівський ІРЦ» Демидівс'!V26+'12. «Дубенський ІРЦ» Дубенської'!V26+'13. «Дубровицький ІРЦ» Дубровиц'!V26+'14. «Зарічненський ІРЦ» Зарічне'!V26+'15. «Здолбунівський ІРЦ» Здолбу'!V26+'16. «Корецький ІРЦ» Корецької Р'!V26+'17. «Костопільський ІРЦ № 1» Ко'!V26+'18. «Млинівський ІРЦ» Млинівськ'!V26+'19. «Радивилівський ІРЦ» Радиви'!V26+'20. «ІРЦ» Рівненської РР'!V26+'21. «Рокитнівський ІРЦ» Рокитні'!V26+'22. «Сарненський ІРЦ» Сарненськ'!V26+'23. «Степанський ІРЦ» Сарненськ'!V26+'24. «Клеванський ІРЦ» Клеванськ'!V26+'25. «ІРЦ» Клесівської СР'!V26+'26. «Немовицький ІРЦ» Немовицьк'!V26+'27. «Старосільський ІРЦ» Старос'!V26)</f>
        <v>1</v>
      </c>
      <c r="W26" s="29">
        <f>SUM('2. «Рівненський ІРЦ № 2» Рівнен'!W26+'1. Рівненський ІРЦ Рівненської '!W26+'3.«ІРЦ» Дубенської МР '!W26+'6. «Березнівський ІРЦ» Березнів'!W26+'4.«Вараський ІРЦ» Вараської МР'!W26+'5. «ІРЦ міста Острога» Острозьк'!W26+'7. «Соснівський ІРЦ» Березнівсь'!W26+'8. «Балашівський ІРЦ» Березнівс'!W26+'9. «Володимирецький ІРЦ» Володи'!W26+'10. «Гощанський ІРЦ» Гощанської'!W26+'11. «Демидівський ІРЦ» Демидівс'!W26+'12. «Дубенський ІРЦ» Дубенської'!W26+'13. «Дубровицький ІРЦ» Дубровиц'!W26+'14. «Зарічненський ІРЦ» Зарічне'!W26+'15. «Здолбунівський ІРЦ» Здолбу'!W26+'16. «Корецький ІРЦ» Корецької Р'!W26+'17. «Костопільський ІРЦ № 1» Ко'!W26+'18. «Млинівський ІРЦ» Млинівськ'!W26+'19. «Радивилівський ІРЦ» Радиви'!W26+'20. «ІРЦ» Рівненської РР'!W26+'21. «Рокитнівський ІРЦ» Рокитні'!W26+'22. «Сарненський ІРЦ» Сарненськ'!W26+'23. «Степанський ІРЦ» Сарненськ'!W26+'24. «Клеванський ІРЦ» Клеванськ'!W26+'25. «ІРЦ» Клесівської СР'!W26+'26. «Немовицький ІРЦ» Немовицьк'!W26+'27. «Старосільський ІРЦ» Старос'!W26)</f>
        <v>10</v>
      </c>
      <c r="X26" s="44">
        <f t="shared" si="1"/>
        <v>145</v>
      </c>
    </row>
    <row r="27" ht="15.0" customHeight="1">
      <c r="A27" s="110" t="s">
        <v>61</v>
      </c>
      <c r="B27" s="4"/>
      <c r="C27" s="49">
        <v>20.0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4">
        <f t="shared" si="1"/>
        <v>0</v>
      </c>
    </row>
    <row r="28" ht="57.75" customHeight="1">
      <c r="A28" s="14"/>
      <c r="B28" s="16"/>
      <c r="C28" s="17"/>
      <c r="D28" s="47">
        <f>SUM('2. «Рівненський ІРЦ № 2» Рівнен'!D28+'1. Рівненський ІРЦ Рівненської '!D28+'3.«ІРЦ» Дубенської МР '!D28+'6. «Березнівський ІРЦ» Березнів'!D28+'4.«Вараський ІРЦ» Вараської МР'!D28+'5. «ІРЦ міста Острога» Острозьк'!D28+'7. «Соснівський ІРЦ» Березнівсь'!D28+'8. «Балашівський ІРЦ» Березнівс'!D28+'9. «Володимирецький ІРЦ» Володи'!D27+'10. «Гощанський ІРЦ» Гощанської'!D28+'11. «Демидівський ІРЦ» Демидівс'!D28+'12. «Дубенський ІРЦ» Дубенської'!D28+'13. «Дубровицький ІРЦ» Дубровиц'!D28+'14. «Зарічненський ІРЦ» Зарічне'!D28+'15. «Здолбунівський ІРЦ» Здолбу'!D28+'16. «Корецький ІРЦ» Корецької Р'!D28+'17. «Костопільський ІРЦ № 1» Ко'!D28+'18. «Млинівський ІРЦ» Млинівськ'!D28+'19. «Радивилівський ІРЦ» Радиви'!D28+'20. «ІРЦ» Рівненської РР'!D28+'21. «Рокитнівський ІРЦ» Рокитні'!D28+'22. «Сарненський ІРЦ» Сарненськ'!D28+'23. «Степанський ІРЦ» Сарненськ'!D28+'24. «Клеванський ІРЦ» Клеванськ'!D28+'25. «ІРЦ» Клесівської СР'!D28+'26. «Немовицький ІРЦ» Немовицьк'!D28+'27. «Старосільський ІРЦ» Старос'!D28)</f>
        <v>1019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4">
        <f t="shared" si="1"/>
        <v>0</v>
      </c>
    </row>
    <row r="29" ht="30.75" customHeight="1">
      <c r="A29" s="52" t="s">
        <v>62</v>
      </c>
      <c r="B29" s="8"/>
      <c r="C29" s="24">
        <v>21.0</v>
      </c>
      <c r="D29" s="47">
        <f t="shared" ref="D29:W29" si="2">D8+D11+D14+D15+D18+D19+D20+D21+D26+D28</f>
        <v>4346</v>
      </c>
      <c r="E29" s="47">
        <f t="shared" si="2"/>
        <v>3496</v>
      </c>
      <c r="F29" s="47">
        <f t="shared" si="2"/>
        <v>1166</v>
      </c>
      <c r="G29" s="47">
        <f t="shared" si="2"/>
        <v>2330</v>
      </c>
      <c r="H29" s="47">
        <f t="shared" si="2"/>
        <v>146</v>
      </c>
      <c r="I29" s="47">
        <f t="shared" si="2"/>
        <v>537</v>
      </c>
      <c r="J29" s="47">
        <f t="shared" si="2"/>
        <v>899</v>
      </c>
      <c r="K29" s="47">
        <f t="shared" si="2"/>
        <v>51</v>
      </c>
      <c r="L29" s="47">
        <f t="shared" si="2"/>
        <v>732</v>
      </c>
      <c r="M29" s="47">
        <f t="shared" si="2"/>
        <v>3</v>
      </c>
      <c r="N29" s="47">
        <f t="shared" si="2"/>
        <v>3</v>
      </c>
      <c r="O29" s="47">
        <f t="shared" si="2"/>
        <v>618</v>
      </c>
      <c r="P29" s="47">
        <f t="shared" si="2"/>
        <v>507</v>
      </c>
      <c r="Q29" s="47">
        <f t="shared" si="2"/>
        <v>428</v>
      </c>
      <c r="R29" s="47">
        <f t="shared" si="2"/>
        <v>79</v>
      </c>
      <c r="S29" s="47">
        <f t="shared" si="2"/>
        <v>1194</v>
      </c>
      <c r="T29" s="47">
        <f t="shared" si="2"/>
        <v>973</v>
      </c>
      <c r="U29" s="47">
        <f t="shared" si="2"/>
        <v>192</v>
      </c>
      <c r="V29" s="47">
        <f t="shared" si="2"/>
        <v>40</v>
      </c>
      <c r="W29" s="47">
        <f t="shared" si="2"/>
        <v>152</v>
      </c>
      <c r="X29" s="44">
        <f t="shared" si="1"/>
        <v>3496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27">
        <f>'2. «Рівненський ІРЦ № 2» Рівнен'!K31+'1. Рівненський ІРЦ Рівненської '!K31+'3.«ІРЦ» Дубенської МР '!K31+'6. «Березнівський ІРЦ» Березнів'!K31+'4.«Вараський ІРЦ» Вараської МР'!K31+'5. «ІРЦ міста Острога» Острозьк'!K31+'7. «Соснівський ІРЦ» Березнівсь'!K31+'8. «Балашівський ІРЦ» Березнівс'!K31+'9. «Володимирецький ІРЦ» Володи'!K30+'10. «Гощанський ІРЦ» Гощанської'!K31+'11. «Демидівський ІРЦ» Демидівс'!K31+'12. «Дубенський ІРЦ» Дубенської'!K31+'13. «Дубровицький ІРЦ» Дубровиц'!K31+'14. «Зарічненський ІРЦ» Зарічне'!K31+'15. «Здолбунівський ІРЦ» Здолбу'!K31+'16. «Корецький ІРЦ» Корецької Р'!K31+'17. «Костопільський ІРЦ № 1» Ко'!K31+'18. «Млинівський ІРЦ» Млинівськ'!K31+'19. «Радивилівський ІРЦ» Радиви'!K31+'20. «ІРЦ» Рівненської РР'!J31+'21. «Рокитнівський ІРЦ» Рокитні'!K31+'22. «Сарненський ІРЦ» Сарненськ'!K31+'23. «Степанський ІРЦ» Сарненськ'!K31+'24. «Клеванський ІРЦ» Клеванськ'!K31+'25. «ІРЦ» Клесівської СР'!K31+'26. «Немовицький ІРЦ» Немовицьк'!K31+'27. «Старосільський ІРЦ» Старос'!K31</f>
        <v>258368</v>
      </c>
      <c r="L31" s="58" t="s">
        <v>65</v>
      </c>
      <c r="M31" s="55"/>
      <c r="N31" s="56"/>
      <c r="O31" s="127">
        <f>SUM('1. Рівненський ІРЦ Рівненської '!O31+'2. «Рівненський ІРЦ № 2» Рівнен'!O31+'3.«ІРЦ» Дубенської МР '!O31+'4.«Вараський ІРЦ» Вараської МР'!O31+'5. «ІРЦ міста Острога» Острозьк'!O31+'6. «Березнівський ІРЦ» Березнів'!O31+'7. «Соснівський ІРЦ» Березнівсь'!O31+'8. «Балашівський ІРЦ» Березнівс'!O31+'9. «Володимирецький ІРЦ» Володи'!O30+'10. «Гощанський ІРЦ» Гощанської'!O31+'11. «Демидівський ІРЦ» Демидівс'!O31+'12. «Дубенський ІРЦ» Дубенської'!O31+'13. «Дубровицький ІРЦ» Дубровиц'!O31+'14. «Зарічненський ІРЦ» Зарічне'!O31+'15. «Здолбунівський ІРЦ» Здолбу'!O31+'16. «Корецький ІРЦ» Корецької Р'!O31+'17. «Костопільський ІРЦ № 1» Ко'!O31+'18. «Млинівський ІРЦ» Млинівськ'!O31+'19. «Радивилівський ІРЦ» Радиви'!O31+'20. «ІРЦ» Рівненської РР'!N31+'21. «Рокитнівський ІРЦ» Рокитні'!O31+'22. «Сарненський ІРЦ» Сарненськ'!O31+'23. «Степанський ІРЦ» Сарненськ'!O31+'24. «Клеванський ІРЦ» Клеванськ'!O31+'25. «ІРЦ» Клесівської СР'!O31+'26. «Немовицький ІРЦ» Немовицьк'!O31+'27. «Старосільський ІРЦ» Старос'!O31)</f>
        <v>74739</v>
      </c>
      <c r="P31" s="58" t="s">
        <v>66</v>
      </c>
      <c r="Q31" s="56"/>
      <c r="R31" s="56"/>
      <c r="S31" s="56"/>
      <c r="T31" s="127">
        <f>SUM('1. Рівненський ІРЦ Рівненської '!T31+'2. «Рівненський ІРЦ № 2» Рівнен'!T31+'3.«ІРЦ» Дубенської МР '!T31+'4.«Вараський ІРЦ» Вараської МР'!T31+'5. «ІРЦ міста Острога» Острозьк'!T31+'6. «Березнівський ІРЦ» Березнів'!T31+'7. «Соснівський ІРЦ» Березнівсь'!T31+'8. «Балашівський ІРЦ» Березнівс'!T31+'9. «Володимирецький ІРЦ» Володи'!T30+'10. «Гощанський ІРЦ» Гощанської'!T31+'11. «Демидівський ІРЦ» Демидівс'!T31+'12. «Дубенський ІРЦ» Дубенської'!T31+'13. «Дубровицький ІРЦ» Дубровиц'!T31+'14. «Зарічненський ІРЦ» Зарічне'!T31+'15. «Здолбунівський ІРЦ» Здолбу'!T31+'16. «Корецький ІРЦ» Корецької Р'!T31+'17. «Костопільський ІРЦ № 1» Ко'!T31+'18. «Млинівський ІРЦ» Млинівськ'!T31+'19. «Радивилівський ІРЦ» Радиви'!T31+'20. «ІРЦ» Рівненської РР'!S31+'21. «Рокитнівський ІРЦ» Рокитні'!T31+'22. «Сарненський ІРЦ» Сарненськ'!T31+'23. «Степанський ІРЦ» Сарненськ'!T31+'24. «Клеванський ІРЦ» Клеванськ'!T31+'25. «ІРЦ» Клесівської СР'!T31+'26. «Немовицький ІРЦ» Немовицьк'!T31+'27. «Старосільський ІРЦ» Старос'!T31)</f>
        <v>183629</v>
      </c>
      <c r="U31" s="58" t="s">
        <v>67</v>
      </c>
      <c r="V31" s="128"/>
      <c r="W31" s="128"/>
    </row>
    <row r="32" ht="15.75" customHeight="1">
      <c r="I32" s="108" t="s">
        <v>74</v>
      </c>
      <c r="K32" s="129">
        <f>O32+T32</f>
        <v>2800</v>
      </c>
      <c r="L32" s="130"/>
      <c r="M32" s="130"/>
      <c r="N32" s="131"/>
      <c r="O32" s="129">
        <v>947.0</v>
      </c>
      <c r="P32" s="130"/>
      <c r="Q32" s="130"/>
      <c r="R32" s="130"/>
      <c r="S32" s="130"/>
      <c r="T32" s="129">
        <v>1853.0</v>
      </c>
    </row>
    <row r="33" ht="15.75" customHeight="1">
      <c r="E33" s="44">
        <f>SUM(F29:G29)</f>
        <v>3496</v>
      </c>
      <c r="I33" s="108" t="s">
        <v>75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44">
        <f>V29+W29</f>
        <v>192</v>
      </c>
    </row>
    <row r="34" ht="15.75" customHeight="1">
      <c r="D34" s="44">
        <f>D8+D11+D14+D15+D18+D19+D20+D21+D26+D28</f>
        <v>4346</v>
      </c>
      <c r="E34" s="44">
        <f>SUM(H29:P29)</f>
        <v>3496</v>
      </c>
      <c r="K34" s="132">
        <f>K31+K32</f>
        <v>261168</v>
      </c>
      <c r="L34" s="130"/>
      <c r="M34" s="130">
        <f t="shared" ref="M34:O34" si="3">M31+M32</f>
        <v>0</v>
      </c>
      <c r="N34" s="130">
        <f t="shared" si="3"/>
        <v>0</v>
      </c>
      <c r="O34" s="132">
        <f t="shared" si="3"/>
        <v>75686</v>
      </c>
      <c r="P34" s="130"/>
      <c r="Q34" s="130">
        <f t="shared" ref="Q34:T34" si="4">Q31+Q32</f>
        <v>0</v>
      </c>
      <c r="R34" s="130">
        <f t="shared" si="4"/>
        <v>0</v>
      </c>
      <c r="S34" s="130">
        <f t="shared" si="4"/>
        <v>0</v>
      </c>
      <c r="T34" s="132">
        <f t="shared" si="4"/>
        <v>185482</v>
      </c>
      <c r="U34" s="130"/>
    </row>
    <row r="35" ht="15.75" customHeight="1">
      <c r="D35" s="44">
        <f>E29+D28</f>
        <v>4515</v>
      </c>
      <c r="K35" s="133">
        <f>O34+T34</f>
        <v>261168</v>
      </c>
      <c r="L35" s="130"/>
      <c r="M35" s="130"/>
      <c r="N35" s="130"/>
      <c r="O35" s="130"/>
      <c r="P35" s="130"/>
      <c r="Q35" s="130"/>
      <c r="R35" s="130"/>
      <c r="S35" s="130"/>
      <c r="T35" s="130"/>
    </row>
    <row r="36" ht="15.75" customHeight="1">
      <c r="K36" s="133">
        <f>K31+K32</f>
        <v>261168</v>
      </c>
      <c r="L36" s="130"/>
      <c r="M36" s="130">
        <f t="shared" ref="M36:O36" si="5">M31+M32</f>
        <v>0</v>
      </c>
      <c r="N36" s="130">
        <f t="shared" si="5"/>
        <v>0</v>
      </c>
      <c r="O36" s="133">
        <f t="shared" si="5"/>
        <v>75686</v>
      </c>
      <c r="P36" s="130"/>
      <c r="Q36" s="130">
        <f t="shared" ref="Q36:T36" si="6">Q31+Q32</f>
        <v>0</v>
      </c>
      <c r="R36" s="130">
        <f t="shared" si="6"/>
        <v>0</v>
      </c>
      <c r="S36" s="130">
        <f t="shared" si="6"/>
        <v>0</v>
      </c>
      <c r="T36" s="133">
        <f t="shared" si="6"/>
        <v>185482</v>
      </c>
    </row>
    <row r="37" ht="15.75" customHeight="1">
      <c r="D37" s="134">
        <f>D35-D34</f>
        <v>169</v>
      </c>
      <c r="K37" s="133">
        <f>O31+T31</f>
        <v>258368</v>
      </c>
      <c r="L37" s="130"/>
      <c r="M37" s="130"/>
      <c r="N37" s="130"/>
      <c r="O37" s="130"/>
      <c r="P37" s="130"/>
      <c r="Q37" s="130"/>
      <c r="R37" s="130"/>
      <c r="S37" s="130"/>
      <c r="T37" s="13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scale="7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6" width="4.38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6.7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13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v>11.0</v>
      </c>
      <c r="E8" s="68">
        <f t="shared" ref="E8:E26" si="1">SUM(H8:P8)</f>
        <v>11</v>
      </c>
      <c r="F8" s="68">
        <v>2.0</v>
      </c>
      <c r="G8" s="68">
        <v>9.0</v>
      </c>
      <c r="H8" s="114"/>
      <c r="I8" s="114"/>
      <c r="J8" s="114">
        <v>5.0</v>
      </c>
      <c r="K8" s="114"/>
      <c r="L8" s="114">
        <v>5.0</v>
      </c>
      <c r="M8" s="114"/>
      <c r="N8" s="114"/>
      <c r="O8" s="114">
        <v>0.0</v>
      </c>
      <c r="P8" s="114">
        <v>1.0</v>
      </c>
      <c r="Q8" s="68">
        <v>1.0</v>
      </c>
      <c r="R8" s="68"/>
      <c r="S8" s="68">
        <v>8.0</v>
      </c>
      <c r="T8" s="68">
        <v>1.0</v>
      </c>
      <c r="U8" s="68">
        <v>2.0</v>
      </c>
      <c r="V8" s="68">
        <v>1.0</v>
      </c>
      <c r="W8" s="68">
        <v>1.0</v>
      </c>
    </row>
    <row r="9" ht="20.25" customHeight="1">
      <c r="A9" s="28" t="s">
        <v>28</v>
      </c>
      <c r="B9" s="31" t="s">
        <v>29</v>
      </c>
      <c r="C9" s="24" t="s">
        <v>30</v>
      </c>
      <c r="D9" s="70">
        <v>2.0</v>
      </c>
      <c r="E9" s="42">
        <f t="shared" si="1"/>
        <v>2</v>
      </c>
      <c r="F9" s="70"/>
      <c r="G9" s="70">
        <v>2.0</v>
      </c>
      <c r="H9" s="42"/>
      <c r="I9" s="42"/>
      <c r="J9" s="42"/>
      <c r="K9" s="42"/>
      <c r="L9" s="42">
        <v>2.0</v>
      </c>
      <c r="M9" s="42"/>
      <c r="N9" s="42"/>
      <c r="O9" s="42"/>
      <c r="P9" s="42"/>
      <c r="Q9" s="101"/>
      <c r="R9" s="101"/>
      <c r="S9" s="70">
        <v>2.0</v>
      </c>
      <c r="T9" s="70"/>
      <c r="U9" s="70"/>
      <c r="V9" s="70"/>
      <c r="W9" s="70"/>
    </row>
    <row r="10" ht="20.25" customHeight="1">
      <c r="A10" s="17"/>
      <c r="B10" s="31" t="s">
        <v>31</v>
      </c>
      <c r="C10" s="24" t="s">
        <v>32</v>
      </c>
      <c r="D10" s="70">
        <v>9.0</v>
      </c>
      <c r="E10" s="42">
        <f t="shared" si="1"/>
        <v>9</v>
      </c>
      <c r="F10" s="70">
        <v>2.0</v>
      </c>
      <c r="G10" s="70">
        <v>7.0</v>
      </c>
      <c r="H10" s="42"/>
      <c r="I10" s="42"/>
      <c r="J10" s="42">
        <v>5.0</v>
      </c>
      <c r="K10" s="42"/>
      <c r="L10" s="42">
        <v>3.0</v>
      </c>
      <c r="M10" s="42"/>
      <c r="N10" s="42"/>
      <c r="O10" s="42">
        <v>0.0</v>
      </c>
      <c r="P10" s="42">
        <v>1.0</v>
      </c>
      <c r="Q10" s="101">
        <v>1.0</v>
      </c>
      <c r="R10" s="101"/>
      <c r="S10" s="70">
        <v>6.0</v>
      </c>
      <c r="T10" s="70">
        <v>1.0</v>
      </c>
      <c r="U10" s="70">
        <v>2.0</v>
      </c>
      <c r="V10" s="70">
        <v>1.0</v>
      </c>
      <c r="W10" s="70">
        <v>1.0</v>
      </c>
    </row>
    <row r="11" ht="18.75" customHeight="1">
      <c r="A11" s="22" t="s">
        <v>33</v>
      </c>
      <c r="B11" s="8"/>
      <c r="C11" s="24" t="s">
        <v>34</v>
      </c>
      <c r="D11" s="68">
        <v>5.0</v>
      </c>
      <c r="E11" s="68">
        <f t="shared" si="1"/>
        <v>5</v>
      </c>
      <c r="F11" s="68">
        <v>1.0</v>
      </c>
      <c r="G11" s="68">
        <v>4.0</v>
      </c>
      <c r="H11" s="68"/>
      <c r="I11" s="68"/>
      <c r="J11" s="68">
        <v>1.0</v>
      </c>
      <c r="K11" s="68"/>
      <c r="L11" s="68">
        <v>3.0</v>
      </c>
      <c r="M11" s="68"/>
      <c r="N11" s="68"/>
      <c r="O11" s="68">
        <v>1.0</v>
      </c>
      <c r="P11" s="68"/>
      <c r="Q11" s="68"/>
      <c r="R11" s="68"/>
      <c r="S11" s="68">
        <v>5.0</v>
      </c>
      <c r="T11" s="68"/>
      <c r="U11" s="68"/>
      <c r="V11" s="68"/>
      <c r="W11" s="68"/>
    </row>
    <row r="12">
      <c r="A12" s="28" t="s">
        <v>35</v>
      </c>
      <c r="B12" s="31" t="s">
        <v>36</v>
      </c>
      <c r="C12" s="24" t="s">
        <v>37</v>
      </c>
      <c r="D12" s="70">
        <v>1.0</v>
      </c>
      <c r="E12" s="42">
        <f t="shared" si="1"/>
        <v>1</v>
      </c>
      <c r="F12" s="70">
        <v>1.0</v>
      </c>
      <c r="G12" s="70">
        <v>0.0</v>
      </c>
      <c r="H12" s="42"/>
      <c r="I12" s="42"/>
      <c r="J12" s="42">
        <v>0.0</v>
      </c>
      <c r="K12" s="42"/>
      <c r="L12" s="42"/>
      <c r="M12" s="42"/>
      <c r="N12" s="42"/>
      <c r="O12" s="42">
        <v>1.0</v>
      </c>
      <c r="P12" s="42"/>
      <c r="Q12" s="101"/>
      <c r="R12" s="101"/>
      <c r="S12" s="70">
        <v>1.0</v>
      </c>
      <c r="T12" s="70"/>
      <c r="U12" s="70"/>
      <c r="V12" s="70"/>
      <c r="W12" s="70"/>
    </row>
    <row r="13">
      <c r="A13" s="17"/>
      <c r="B13" s="31" t="s">
        <v>38</v>
      </c>
      <c r="C13" s="24" t="s">
        <v>39</v>
      </c>
      <c r="D13" s="70">
        <v>4.0</v>
      </c>
      <c r="E13" s="42">
        <f t="shared" si="1"/>
        <v>4</v>
      </c>
      <c r="F13" s="70"/>
      <c r="G13" s="70">
        <v>4.0</v>
      </c>
      <c r="H13" s="42"/>
      <c r="I13" s="42"/>
      <c r="J13" s="42">
        <v>1.0</v>
      </c>
      <c r="K13" s="42"/>
      <c r="L13" s="42">
        <v>3.0</v>
      </c>
      <c r="M13" s="42"/>
      <c r="N13" s="42"/>
      <c r="O13" s="42"/>
      <c r="P13" s="42"/>
      <c r="Q13" s="101"/>
      <c r="R13" s="101"/>
      <c r="S13" s="70">
        <v>4.0</v>
      </c>
      <c r="T13" s="70"/>
      <c r="U13" s="70"/>
      <c r="V13" s="70"/>
      <c r="W13" s="70"/>
    </row>
    <row r="14" ht="18.0" customHeight="1">
      <c r="A14" s="22" t="s">
        <v>40</v>
      </c>
      <c r="B14" s="8"/>
      <c r="C14" s="24" t="s">
        <v>41</v>
      </c>
      <c r="D14" s="70">
        <v>0.0</v>
      </c>
      <c r="E14" s="42">
        <f t="shared" si="1"/>
        <v>0</v>
      </c>
      <c r="F14" s="70"/>
      <c r="G14" s="70">
        <v>0.0</v>
      </c>
      <c r="H14" s="42"/>
      <c r="I14" s="42"/>
      <c r="J14" s="42"/>
      <c r="K14" s="42"/>
      <c r="L14" s="42"/>
      <c r="M14" s="42"/>
      <c r="N14" s="42"/>
      <c r="O14" s="42"/>
      <c r="P14" s="42"/>
      <c r="Q14" s="101"/>
      <c r="R14" s="101"/>
      <c r="S14" s="70"/>
      <c r="T14" s="70"/>
      <c r="U14" s="70"/>
      <c r="V14" s="70"/>
      <c r="W14" s="70"/>
    </row>
    <row r="15" ht="33.75" customHeight="1">
      <c r="A15" s="38" t="s">
        <v>42</v>
      </c>
      <c r="B15" s="8"/>
      <c r="C15" s="24" t="s">
        <v>43</v>
      </c>
      <c r="D15" s="68">
        <v>36.0</v>
      </c>
      <c r="E15" s="68">
        <f t="shared" si="1"/>
        <v>36</v>
      </c>
      <c r="F15" s="68"/>
      <c r="G15" s="68">
        <v>36.0</v>
      </c>
      <c r="H15" s="68"/>
      <c r="I15" s="68"/>
      <c r="J15" s="68">
        <v>8.0</v>
      </c>
      <c r="K15" s="68"/>
      <c r="L15" s="68">
        <v>28.0</v>
      </c>
      <c r="M15" s="68"/>
      <c r="N15" s="68"/>
      <c r="O15" s="68"/>
      <c r="P15" s="68"/>
      <c r="Q15" s="68"/>
      <c r="R15" s="68"/>
      <c r="S15" s="68">
        <v>32.0</v>
      </c>
      <c r="T15" s="68"/>
      <c r="U15" s="68">
        <v>1.0</v>
      </c>
      <c r="V15" s="68"/>
      <c r="W15" s="68">
        <v>1.0</v>
      </c>
    </row>
    <row r="16" ht="22.5" customHeight="1">
      <c r="A16" s="28" t="s">
        <v>35</v>
      </c>
      <c r="B16" s="31" t="s">
        <v>44</v>
      </c>
      <c r="C16" s="24" t="s">
        <v>45</v>
      </c>
      <c r="D16" s="70">
        <v>32.0</v>
      </c>
      <c r="E16" s="42">
        <f t="shared" si="1"/>
        <v>32</v>
      </c>
      <c r="F16" s="70"/>
      <c r="G16" s="70">
        <v>32.0</v>
      </c>
      <c r="H16" s="42"/>
      <c r="I16" s="42"/>
      <c r="J16" s="42">
        <v>8.0</v>
      </c>
      <c r="K16" s="42"/>
      <c r="L16" s="42">
        <v>24.0</v>
      </c>
      <c r="M16" s="42"/>
      <c r="N16" s="42"/>
      <c r="O16" s="42"/>
      <c r="P16" s="42"/>
      <c r="Q16" s="101"/>
      <c r="R16" s="101"/>
      <c r="S16" s="70">
        <v>28.0</v>
      </c>
      <c r="T16" s="70"/>
      <c r="U16" s="70">
        <v>1.0</v>
      </c>
      <c r="V16" s="70"/>
      <c r="W16" s="70">
        <v>1.0</v>
      </c>
    </row>
    <row r="17">
      <c r="A17" s="17"/>
      <c r="B17" s="31" t="s">
        <v>46</v>
      </c>
      <c r="C17" s="24" t="s">
        <v>47</v>
      </c>
      <c r="D17" s="70">
        <v>4.0</v>
      </c>
      <c r="E17" s="42">
        <f t="shared" si="1"/>
        <v>4</v>
      </c>
      <c r="F17" s="70"/>
      <c r="G17" s="70">
        <v>4.0</v>
      </c>
      <c r="H17" s="42"/>
      <c r="I17" s="42"/>
      <c r="J17" s="42"/>
      <c r="K17" s="42"/>
      <c r="L17" s="42">
        <v>4.0</v>
      </c>
      <c r="M17" s="42"/>
      <c r="N17" s="42"/>
      <c r="O17" s="42"/>
      <c r="P17" s="42"/>
      <c r="Q17" s="99">
        <v>0.0</v>
      </c>
      <c r="R17" s="101"/>
      <c r="S17" s="70">
        <v>4.0</v>
      </c>
      <c r="T17" s="70"/>
      <c r="U17" s="70"/>
      <c r="V17" s="70"/>
      <c r="W17" s="70"/>
    </row>
    <row r="18" ht="18.0" customHeight="1">
      <c r="A18" s="40" t="s">
        <v>48</v>
      </c>
      <c r="B18" s="8"/>
      <c r="C18" s="24" t="s">
        <v>49</v>
      </c>
      <c r="D18" s="68">
        <v>55.0</v>
      </c>
      <c r="E18" s="68">
        <f t="shared" si="1"/>
        <v>55</v>
      </c>
      <c r="F18" s="68">
        <v>48.0</v>
      </c>
      <c r="G18" s="68">
        <v>7.0</v>
      </c>
      <c r="H18" s="68">
        <v>4.0</v>
      </c>
      <c r="I18" s="68">
        <v>43.0</v>
      </c>
      <c r="J18" s="68">
        <v>4.0</v>
      </c>
      <c r="K18" s="68"/>
      <c r="L18" s="68">
        <v>3.0</v>
      </c>
      <c r="M18" s="68"/>
      <c r="N18" s="68"/>
      <c r="O18" s="68"/>
      <c r="P18" s="68">
        <v>1.0</v>
      </c>
      <c r="Q18" s="68">
        <v>1.0</v>
      </c>
      <c r="R18" s="68"/>
      <c r="S18" s="68">
        <v>7.0</v>
      </c>
      <c r="T18" s="68">
        <v>13.0</v>
      </c>
      <c r="U18" s="68"/>
      <c r="V18" s="68"/>
      <c r="W18" s="68"/>
    </row>
    <row r="19">
      <c r="A19" s="40" t="s">
        <v>50</v>
      </c>
      <c r="B19" s="8"/>
      <c r="C19" s="24" t="s">
        <v>51</v>
      </c>
      <c r="D19" s="70">
        <v>3.0</v>
      </c>
      <c r="E19" s="42">
        <f t="shared" si="1"/>
        <v>3</v>
      </c>
      <c r="F19" s="70">
        <v>3.0</v>
      </c>
      <c r="G19" s="70">
        <v>0.0</v>
      </c>
      <c r="H19" s="42">
        <v>3.0</v>
      </c>
      <c r="I19" s="42"/>
      <c r="J19" s="42"/>
      <c r="K19" s="42"/>
      <c r="L19" s="42"/>
      <c r="M19" s="42"/>
      <c r="N19" s="42"/>
      <c r="O19" s="42"/>
      <c r="P19" s="42"/>
      <c r="Q19" s="101"/>
      <c r="R19" s="101"/>
      <c r="S19" s="70">
        <v>1.0</v>
      </c>
      <c r="T19" s="70"/>
      <c r="U19" s="70"/>
      <c r="V19" s="70"/>
      <c r="W19" s="70"/>
    </row>
    <row r="20">
      <c r="A20" s="40" t="s">
        <v>52</v>
      </c>
      <c r="B20" s="8"/>
      <c r="C20" s="24" t="s">
        <v>53</v>
      </c>
      <c r="D20" s="70">
        <v>59.0</v>
      </c>
      <c r="E20" s="42">
        <f t="shared" si="1"/>
        <v>59</v>
      </c>
      <c r="F20" s="70">
        <v>10.0</v>
      </c>
      <c r="G20" s="70">
        <v>49.0</v>
      </c>
      <c r="H20" s="42">
        <v>5.0</v>
      </c>
      <c r="I20" s="42">
        <v>0.0</v>
      </c>
      <c r="J20" s="42">
        <v>22.0</v>
      </c>
      <c r="K20" s="42"/>
      <c r="L20" s="42">
        <v>24.0</v>
      </c>
      <c r="M20" s="42"/>
      <c r="N20" s="42"/>
      <c r="O20" s="42">
        <v>3.0</v>
      </c>
      <c r="P20" s="42">
        <v>5.0</v>
      </c>
      <c r="Q20" s="101">
        <v>5.0</v>
      </c>
      <c r="R20" s="101"/>
      <c r="S20" s="70">
        <v>14.0</v>
      </c>
      <c r="T20" s="70">
        <v>4.0</v>
      </c>
      <c r="U20" s="70">
        <v>2.0</v>
      </c>
      <c r="V20" s="70"/>
      <c r="W20" s="70">
        <v>2.0</v>
      </c>
    </row>
    <row r="21" ht="30.0" customHeight="1">
      <c r="A21" s="38" t="s">
        <v>54</v>
      </c>
      <c r="B21" s="8"/>
      <c r="C21" s="24" t="s">
        <v>55</v>
      </c>
      <c r="D21" s="68">
        <v>57.0</v>
      </c>
      <c r="E21" s="68">
        <f t="shared" si="1"/>
        <v>57</v>
      </c>
      <c r="F21" s="68">
        <v>4.0</v>
      </c>
      <c r="G21" s="68">
        <v>53.0</v>
      </c>
      <c r="H21" s="68">
        <v>1.0</v>
      </c>
      <c r="I21" s="68">
        <v>0.0</v>
      </c>
      <c r="J21" s="68">
        <v>2.0</v>
      </c>
      <c r="K21" s="68"/>
      <c r="L21" s="68">
        <v>54.0</v>
      </c>
      <c r="M21" s="68"/>
      <c r="N21" s="68"/>
      <c r="O21" s="68"/>
      <c r="P21" s="68"/>
      <c r="Q21" s="68"/>
      <c r="R21" s="68"/>
      <c r="S21" s="68">
        <v>36.0</v>
      </c>
      <c r="T21" s="68">
        <v>6.0</v>
      </c>
      <c r="U21" s="68">
        <v>1.0</v>
      </c>
      <c r="V21" s="68"/>
      <c r="W21" s="68">
        <v>1.0</v>
      </c>
    </row>
    <row r="22" ht="15.75" customHeight="1">
      <c r="A22" s="28" t="s">
        <v>35</v>
      </c>
      <c r="B22" s="45" t="s">
        <v>56</v>
      </c>
      <c r="C22" s="24">
        <v>15.0</v>
      </c>
      <c r="D22" s="70">
        <v>52.0</v>
      </c>
      <c r="E22" s="68">
        <f t="shared" si="1"/>
        <v>52</v>
      </c>
      <c r="F22" s="70">
        <v>3.0</v>
      </c>
      <c r="G22" s="70">
        <v>49.0</v>
      </c>
      <c r="H22" s="42">
        <v>1.0</v>
      </c>
      <c r="I22" s="42"/>
      <c r="J22" s="42">
        <v>2.0</v>
      </c>
      <c r="K22" s="42"/>
      <c r="L22" s="42">
        <v>49.0</v>
      </c>
      <c r="M22" s="42"/>
      <c r="N22" s="42"/>
      <c r="O22" s="42"/>
      <c r="P22" s="42"/>
      <c r="Q22" s="101"/>
      <c r="R22" s="101"/>
      <c r="S22" s="70">
        <v>31.0</v>
      </c>
      <c r="T22" s="70">
        <v>5.0</v>
      </c>
      <c r="U22" s="70">
        <v>1.0</v>
      </c>
      <c r="V22" s="70"/>
      <c r="W22" s="70">
        <v>1.0</v>
      </c>
    </row>
    <row r="23" ht="15.75" customHeight="1">
      <c r="A23" s="13"/>
      <c r="B23" s="45" t="s">
        <v>57</v>
      </c>
      <c r="C23" s="24">
        <v>16.0</v>
      </c>
      <c r="D23" s="70">
        <v>3.0</v>
      </c>
      <c r="E23" s="68">
        <f t="shared" si="1"/>
        <v>3</v>
      </c>
      <c r="F23" s="70">
        <v>1.0</v>
      </c>
      <c r="G23" s="70">
        <v>2.0</v>
      </c>
      <c r="H23" s="42"/>
      <c r="I23" s="42"/>
      <c r="J23" s="42"/>
      <c r="K23" s="42"/>
      <c r="L23" s="42">
        <v>3.0</v>
      </c>
      <c r="M23" s="42"/>
      <c r="N23" s="42"/>
      <c r="O23" s="42"/>
      <c r="P23" s="42"/>
      <c r="Q23" s="101"/>
      <c r="R23" s="101"/>
      <c r="S23" s="42">
        <v>3.0</v>
      </c>
      <c r="T23" s="70">
        <v>1.0</v>
      </c>
      <c r="U23" s="70"/>
      <c r="V23" s="70"/>
      <c r="W23" s="70"/>
    </row>
    <row r="24" ht="15.75" customHeight="1">
      <c r="A24" s="13"/>
      <c r="B24" s="45" t="s">
        <v>58</v>
      </c>
      <c r="C24" s="24">
        <v>17.0</v>
      </c>
      <c r="D24" s="70">
        <v>2.0</v>
      </c>
      <c r="E24" s="68">
        <f t="shared" si="1"/>
        <v>2</v>
      </c>
      <c r="F24" s="70"/>
      <c r="G24" s="70">
        <v>2.0</v>
      </c>
      <c r="H24" s="42"/>
      <c r="I24" s="42"/>
      <c r="J24" s="42"/>
      <c r="K24" s="42"/>
      <c r="L24" s="42">
        <v>2.0</v>
      </c>
      <c r="M24" s="42"/>
      <c r="N24" s="42"/>
      <c r="O24" s="42"/>
      <c r="P24" s="42"/>
      <c r="Q24" s="101"/>
      <c r="R24" s="101"/>
      <c r="S24" s="70">
        <v>2.0</v>
      </c>
      <c r="T24" s="70"/>
      <c r="U24" s="70"/>
      <c r="V24" s="70"/>
      <c r="W24" s="70"/>
    </row>
    <row r="25" ht="15.75" customHeight="1">
      <c r="A25" s="17"/>
      <c r="B25" s="45" t="s">
        <v>59</v>
      </c>
      <c r="C25" s="24">
        <v>18.0</v>
      </c>
      <c r="D25" s="70"/>
      <c r="E25" s="68">
        <f t="shared" si="1"/>
        <v>0</v>
      </c>
      <c r="F25" s="70"/>
      <c r="G25" s="70"/>
      <c r="H25" s="42"/>
      <c r="I25" s="42"/>
      <c r="J25" s="42"/>
      <c r="K25" s="42"/>
      <c r="L25" s="42"/>
      <c r="M25" s="42"/>
      <c r="N25" s="42"/>
      <c r="O25" s="42"/>
      <c r="P25" s="42"/>
      <c r="Q25" s="101"/>
      <c r="R25" s="101"/>
      <c r="S25" s="70"/>
      <c r="T25" s="70"/>
      <c r="U25" s="70"/>
      <c r="V25" s="70"/>
      <c r="W25" s="70"/>
    </row>
    <row r="26" ht="15.75" customHeight="1">
      <c r="A26" s="38" t="s">
        <v>60</v>
      </c>
      <c r="B26" s="8"/>
      <c r="C26" s="24">
        <v>19.0</v>
      </c>
      <c r="D26" s="68">
        <v>3.0</v>
      </c>
      <c r="E26" s="68">
        <f t="shared" si="1"/>
        <v>3</v>
      </c>
      <c r="F26" s="68"/>
      <c r="G26" s="68">
        <v>3.0</v>
      </c>
      <c r="H26" s="68"/>
      <c r="I26" s="68"/>
      <c r="J26" s="68"/>
      <c r="K26" s="68"/>
      <c r="L26" s="68">
        <v>3.0</v>
      </c>
      <c r="M26" s="68"/>
      <c r="N26" s="68"/>
      <c r="O26" s="68"/>
      <c r="P26" s="68"/>
      <c r="Q26" s="68"/>
      <c r="R26" s="68"/>
      <c r="S26" s="68">
        <v>3.0</v>
      </c>
      <c r="T26" s="68"/>
      <c r="U26" s="68"/>
      <c r="V26" s="68"/>
      <c r="W26" s="68"/>
    </row>
    <row r="27" ht="57.0" customHeight="1">
      <c r="A27" s="115" t="s">
        <v>70</v>
      </c>
      <c r="B27" s="8"/>
      <c r="C27" s="116" t="s">
        <v>71</v>
      </c>
      <c r="D27" s="70">
        <v>27.0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101"/>
      <c r="R27" s="101"/>
      <c r="S27" s="75"/>
      <c r="T27" s="75"/>
      <c r="U27" s="75"/>
      <c r="V27" s="75"/>
      <c r="W27" s="75"/>
    </row>
    <row r="28" ht="30.75" customHeight="1">
      <c r="A28" s="52" t="s">
        <v>62</v>
      </c>
      <c r="B28" s="8"/>
      <c r="C28" s="24">
        <v>21.0</v>
      </c>
      <c r="D28" s="117">
        <f t="shared" ref="D28:W28" si="2">SUM(D8,D11,D14,D15,D18,D19,D20,D21,D26,D27)</f>
        <v>256</v>
      </c>
      <c r="E28" s="117">
        <f t="shared" si="2"/>
        <v>229</v>
      </c>
      <c r="F28" s="117">
        <f t="shared" si="2"/>
        <v>68</v>
      </c>
      <c r="G28" s="117">
        <f t="shared" si="2"/>
        <v>161</v>
      </c>
      <c r="H28" s="117">
        <f t="shared" si="2"/>
        <v>13</v>
      </c>
      <c r="I28" s="117">
        <f t="shared" si="2"/>
        <v>43</v>
      </c>
      <c r="J28" s="117">
        <f t="shared" si="2"/>
        <v>42</v>
      </c>
      <c r="K28" s="117">
        <f t="shared" si="2"/>
        <v>0</v>
      </c>
      <c r="L28" s="117">
        <f t="shared" si="2"/>
        <v>120</v>
      </c>
      <c r="M28" s="117">
        <f t="shared" si="2"/>
        <v>0</v>
      </c>
      <c r="N28" s="117">
        <f t="shared" si="2"/>
        <v>0</v>
      </c>
      <c r="O28" s="117">
        <f t="shared" si="2"/>
        <v>4</v>
      </c>
      <c r="P28" s="117">
        <f t="shared" si="2"/>
        <v>7</v>
      </c>
      <c r="Q28" s="117">
        <f t="shared" si="2"/>
        <v>7</v>
      </c>
      <c r="R28" s="117">
        <f t="shared" si="2"/>
        <v>0</v>
      </c>
      <c r="S28" s="117">
        <f t="shared" si="2"/>
        <v>106</v>
      </c>
      <c r="T28" s="117">
        <f t="shared" si="2"/>
        <v>24</v>
      </c>
      <c r="U28" s="117">
        <f t="shared" si="2"/>
        <v>6</v>
      </c>
      <c r="V28" s="117">
        <f t="shared" si="2"/>
        <v>1</v>
      </c>
      <c r="W28" s="117">
        <f t="shared" si="2"/>
        <v>5</v>
      </c>
    </row>
    <row r="29" ht="12.0" customHeight="1">
      <c r="H29" s="54"/>
    </row>
    <row r="30" ht="15.75" customHeight="1">
      <c r="A30" s="55" t="s">
        <v>63</v>
      </c>
      <c r="B30" s="56"/>
      <c r="C30" s="56"/>
      <c r="D30" s="56"/>
      <c r="E30" s="56"/>
      <c r="F30" s="56"/>
      <c r="G30" s="56"/>
      <c r="H30" s="56"/>
      <c r="I30" s="55" t="s">
        <v>64</v>
      </c>
      <c r="J30" s="56"/>
      <c r="K30" s="76">
        <v>19086.0</v>
      </c>
      <c r="L30" s="55" t="s">
        <v>72</v>
      </c>
      <c r="M30" s="55"/>
      <c r="N30" s="56"/>
      <c r="O30" s="76">
        <v>5776.0</v>
      </c>
      <c r="P30" s="55" t="s">
        <v>73</v>
      </c>
      <c r="Q30" s="56"/>
      <c r="R30" s="56"/>
      <c r="S30" s="56"/>
      <c r="T30" s="76">
        <v>13310.0</v>
      </c>
      <c r="U30" s="55"/>
    </row>
    <row r="31" ht="15.75" customHeight="1"/>
    <row r="32" ht="15.75" customHeight="1">
      <c r="E32" s="44">
        <f>F28+G28</f>
        <v>229</v>
      </c>
    </row>
    <row r="33" ht="15.75" customHeight="1">
      <c r="D33" s="118"/>
      <c r="E33" s="119">
        <f>SUM(H28:P28)</f>
        <v>229</v>
      </c>
      <c r="F33" s="120"/>
      <c r="V33" s="12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3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7"/>
    <mergeCell ref="A28:B28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fitToWidth="0"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f>D9+D10</f>
        <v>0</v>
      </c>
      <c r="E8" s="72">
        <f t="shared" ref="E8:E26" si="1">SUM(H8:P8)</f>
        <v>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ht="20.25" customHeight="1">
      <c r="A9" s="28" t="s">
        <v>28</v>
      </c>
      <c r="B9" s="31" t="s">
        <v>29</v>
      </c>
      <c r="C9" s="24" t="s">
        <v>30</v>
      </c>
      <c r="D9" s="69"/>
      <c r="E9" s="36">
        <f t="shared" si="1"/>
        <v>0</v>
      </c>
      <c r="F9" s="69"/>
      <c r="G9" s="69"/>
      <c r="H9" s="36"/>
      <c r="I9" s="36"/>
      <c r="J9" s="36"/>
      <c r="K9" s="36"/>
      <c r="L9" s="36"/>
      <c r="M9" s="36"/>
      <c r="N9" s="36"/>
      <c r="O9" s="36"/>
      <c r="P9" s="36"/>
      <c r="Q9" s="98"/>
      <c r="R9" s="98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69"/>
      <c r="E10" s="36">
        <f t="shared" si="1"/>
        <v>0</v>
      </c>
      <c r="F10" s="69"/>
      <c r="G10" s="69"/>
      <c r="H10" s="36"/>
      <c r="I10" s="36"/>
      <c r="J10" s="36"/>
      <c r="K10" s="36"/>
      <c r="L10" s="36"/>
      <c r="M10" s="36"/>
      <c r="N10" s="36"/>
      <c r="O10" s="36"/>
      <c r="P10" s="36"/>
      <c r="Q10" s="98"/>
      <c r="R10" s="98"/>
      <c r="S10" s="69"/>
      <c r="T10" s="69"/>
      <c r="U10" s="69"/>
      <c r="V10" s="69"/>
      <c r="W10" s="69"/>
    </row>
    <row r="11" ht="18.75" customHeight="1">
      <c r="A11" s="22" t="s">
        <v>33</v>
      </c>
      <c r="B11" s="8"/>
      <c r="C11" s="24" t="s">
        <v>34</v>
      </c>
      <c r="D11" s="68">
        <f>D12+D13</f>
        <v>3</v>
      </c>
      <c r="E11" s="72">
        <f t="shared" si="1"/>
        <v>3</v>
      </c>
      <c r="F11" s="72"/>
      <c r="G11" s="68">
        <v>3.0</v>
      </c>
      <c r="H11" s="72"/>
      <c r="I11" s="72"/>
      <c r="J11" s="68">
        <v>1.0</v>
      </c>
      <c r="K11" s="72"/>
      <c r="L11" s="68">
        <v>1.0</v>
      </c>
      <c r="M11" s="68">
        <v>1.0</v>
      </c>
      <c r="N11" s="72"/>
      <c r="O11" s="72"/>
      <c r="P11" s="72"/>
      <c r="Q11" s="72"/>
      <c r="R11" s="72"/>
      <c r="S11" s="68">
        <v>3.0</v>
      </c>
      <c r="T11" s="72"/>
      <c r="U11" s="72"/>
      <c r="V11" s="72"/>
      <c r="W11" s="72"/>
    </row>
    <row r="12">
      <c r="A12" s="28" t="s">
        <v>35</v>
      </c>
      <c r="B12" s="31" t="s">
        <v>36</v>
      </c>
      <c r="C12" s="24" t="s">
        <v>37</v>
      </c>
      <c r="D12" s="69"/>
      <c r="E12" s="36">
        <f t="shared" si="1"/>
        <v>0</v>
      </c>
      <c r="F12" s="69"/>
      <c r="G12" s="69"/>
      <c r="H12" s="36"/>
      <c r="I12" s="36"/>
      <c r="J12" s="36"/>
      <c r="K12" s="36"/>
      <c r="L12" s="36"/>
      <c r="M12" s="36"/>
      <c r="N12" s="36"/>
      <c r="O12" s="36"/>
      <c r="P12" s="36"/>
      <c r="Q12" s="98"/>
      <c r="R12" s="98"/>
      <c r="S12" s="69"/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0">
        <v>3.0</v>
      </c>
      <c r="E13" s="36">
        <f t="shared" si="1"/>
        <v>3</v>
      </c>
      <c r="F13" s="69"/>
      <c r="G13" s="70">
        <v>3.0</v>
      </c>
      <c r="H13" s="36"/>
      <c r="I13" s="36"/>
      <c r="J13" s="42">
        <v>1.0</v>
      </c>
      <c r="K13" s="36"/>
      <c r="L13" s="42">
        <v>1.0</v>
      </c>
      <c r="M13" s="42">
        <v>1.0</v>
      </c>
      <c r="N13" s="36"/>
      <c r="O13" s="36"/>
      <c r="P13" s="36"/>
      <c r="Q13" s="98"/>
      <c r="R13" s="98"/>
      <c r="S13" s="70">
        <v>3.0</v>
      </c>
      <c r="T13" s="69"/>
      <c r="U13" s="69"/>
      <c r="V13" s="69"/>
      <c r="W13" s="69"/>
    </row>
    <row r="14" ht="18.0" customHeight="1">
      <c r="A14" s="22" t="s">
        <v>40</v>
      </c>
      <c r="B14" s="8"/>
      <c r="C14" s="24" t="s">
        <v>41</v>
      </c>
      <c r="D14" s="69"/>
      <c r="E14" s="36">
        <f t="shared" si="1"/>
        <v>0</v>
      </c>
      <c r="F14" s="69"/>
      <c r="G14" s="69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68">
        <f>D16+D17</f>
        <v>5</v>
      </c>
      <c r="E15" s="72">
        <f t="shared" si="1"/>
        <v>5</v>
      </c>
      <c r="F15" s="72"/>
      <c r="G15" s="68">
        <v>5.0</v>
      </c>
      <c r="H15" s="72"/>
      <c r="I15" s="72"/>
      <c r="J15" s="68">
        <v>1.0</v>
      </c>
      <c r="K15" s="72"/>
      <c r="L15" s="68">
        <v>4.0</v>
      </c>
      <c r="M15" s="72"/>
      <c r="N15" s="72"/>
      <c r="O15" s="72"/>
      <c r="P15" s="72"/>
      <c r="Q15" s="72"/>
      <c r="R15" s="72"/>
      <c r="S15" s="68">
        <v>5.0</v>
      </c>
      <c r="T15" s="72"/>
      <c r="U15" s="72"/>
      <c r="V15" s="72"/>
      <c r="W15" s="72"/>
    </row>
    <row r="16" ht="22.5" customHeight="1">
      <c r="A16" s="28" t="s">
        <v>35</v>
      </c>
      <c r="B16" s="31" t="s">
        <v>44</v>
      </c>
      <c r="C16" s="24" t="s">
        <v>45</v>
      </c>
      <c r="D16" s="70">
        <v>2.0</v>
      </c>
      <c r="E16" s="36">
        <f t="shared" si="1"/>
        <v>2</v>
      </c>
      <c r="F16" s="69"/>
      <c r="G16" s="70">
        <v>2.0</v>
      </c>
      <c r="H16" s="36"/>
      <c r="I16" s="36"/>
      <c r="J16" s="42">
        <v>1.0</v>
      </c>
      <c r="K16" s="36"/>
      <c r="L16" s="42">
        <v>1.0</v>
      </c>
      <c r="M16" s="36"/>
      <c r="N16" s="36"/>
      <c r="O16" s="36"/>
      <c r="P16" s="36"/>
      <c r="Q16" s="98"/>
      <c r="R16" s="98"/>
      <c r="S16" s="70">
        <v>2.0</v>
      </c>
      <c r="T16" s="69"/>
      <c r="U16" s="69"/>
      <c r="V16" s="69"/>
      <c r="W16" s="69"/>
    </row>
    <row r="17">
      <c r="A17" s="17"/>
      <c r="B17" s="31" t="s">
        <v>46</v>
      </c>
      <c r="C17" s="24" t="s">
        <v>47</v>
      </c>
      <c r="D17" s="70">
        <v>3.0</v>
      </c>
      <c r="E17" s="36">
        <f t="shared" si="1"/>
        <v>3</v>
      </c>
      <c r="F17" s="69"/>
      <c r="G17" s="70">
        <v>3.0</v>
      </c>
      <c r="H17" s="36"/>
      <c r="I17" s="36"/>
      <c r="J17" s="36"/>
      <c r="K17" s="36"/>
      <c r="L17" s="42">
        <v>3.0</v>
      </c>
      <c r="M17" s="36"/>
      <c r="N17" s="36"/>
      <c r="O17" s="36"/>
      <c r="P17" s="36"/>
      <c r="Q17" s="99">
        <v>0.0</v>
      </c>
      <c r="R17" s="98"/>
      <c r="S17" s="70">
        <v>3.0</v>
      </c>
      <c r="T17" s="69"/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68">
        <v>170.0</v>
      </c>
      <c r="E18" s="36">
        <f t="shared" si="1"/>
        <v>170</v>
      </c>
      <c r="F18" s="68">
        <v>52.0</v>
      </c>
      <c r="G18" s="68">
        <v>118.0</v>
      </c>
      <c r="H18" s="68">
        <v>3.0</v>
      </c>
      <c r="I18" s="72"/>
      <c r="J18" s="68">
        <v>23.0</v>
      </c>
      <c r="K18" s="72"/>
      <c r="L18" s="72"/>
      <c r="M18" s="72"/>
      <c r="N18" s="72"/>
      <c r="O18" s="68">
        <v>142.0</v>
      </c>
      <c r="P18" s="68">
        <v>2.0</v>
      </c>
      <c r="Q18" s="68">
        <v>2.0</v>
      </c>
      <c r="R18" s="72"/>
      <c r="S18" s="68">
        <v>6.0</v>
      </c>
      <c r="T18" s="68">
        <v>18.0</v>
      </c>
      <c r="U18" s="72"/>
      <c r="V18" s="72"/>
      <c r="W18" s="72"/>
    </row>
    <row r="19">
      <c r="A19" s="40" t="s">
        <v>50</v>
      </c>
      <c r="B19" s="8"/>
      <c r="C19" s="24" t="s">
        <v>51</v>
      </c>
      <c r="D19" s="70">
        <v>3.0</v>
      </c>
      <c r="E19" s="36">
        <f t="shared" si="1"/>
        <v>3</v>
      </c>
      <c r="F19" s="70">
        <v>2.0</v>
      </c>
      <c r="G19" s="70">
        <v>1.0</v>
      </c>
      <c r="H19" s="42">
        <v>1.0</v>
      </c>
      <c r="I19" s="36"/>
      <c r="J19" s="36"/>
      <c r="K19" s="36"/>
      <c r="L19" s="36"/>
      <c r="M19" s="36"/>
      <c r="N19" s="36"/>
      <c r="O19" s="36"/>
      <c r="P19" s="42">
        <v>2.0</v>
      </c>
      <c r="Q19" s="101">
        <v>1.0</v>
      </c>
      <c r="R19" s="101">
        <v>1.0</v>
      </c>
      <c r="S19" s="70"/>
      <c r="T19" s="70">
        <v>2.0</v>
      </c>
      <c r="U19" s="69"/>
      <c r="V19" s="69"/>
      <c r="W19" s="69"/>
    </row>
    <row r="20">
      <c r="A20" s="40" t="s">
        <v>52</v>
      </c>
      <c r="B20" s="8"/>
      <c r="C20" s="24" t="s">
        <v>53</v>
      </c>
      <c r="D20" s="70">
        <v>11.0</v>
      </c>
      <c r="E20" s="36">
        <f t="shared" si="1"/>
        <v>11</v>
      </c>
      <c r="F20" s="69"/>
      <c r="G20" s="70">
        <v>11.0</v>
      </c>
      <c r="H20" s="36"/>
      <c r="I20" s="36"/>
      <c r="J20" s="42">
        <v>9.0</v>
      </c>
      <c r="K20" s="36"/>
      <c r="L20" s="42">
        <v>1.0</v>
      </c>
      <c r="M20" s="36"/>
      <c r="N20" s="36"/>
      <c r="O20" s="36"/>
      <c r="P20" s="42">
        <v>1.0</v>
      </c>
      <c r="Q20" s="98"/>
      <c r="R20" s="101">
        <v>1.0</v>
      </c>
      <c r="S20" s="70">
        <v>2.0</v>
      </c>
      <c r="T20" s="70">
        <v>2.0</v>
      </c>
      <c r="U20" s="69"/>
      <c r="V20" s="69"/>
      <c r="W20" s="69"/>
    </row>
    <row r="21" ht="30.0" customHeight="1">
      <c r="A21" s="38" t="s">
        <v>54</v>
      </c>
      <c r="B21" s="8"/>
      <c r="C21" s="24" t="s">
        <v>55</v>
      </c>
      <c r="D21" s="68">
        <f>D22+D23+D24+D25</f>
        <v>11</v>
      </c>
      <c r="E21" s="72">
        <f t="shared" si="1"/>
        <v>11</v>
      </c>
      <c r="F21" s="68">
        <v>2.0</v>
      </c>
      <c r="G21" s="68">
        <v>9.0</v>
      </c>
      <c r="H21" s="72"/>
      <c r="I21" s="72"/>
      <c r="J21" s="68">
        <v>4.0</v>
      </c>
      <c r="K21" s="72"/>
      <c r="L21" s="68">
        <v>3.0</v>
      </c>
      <c r="M21" s="72"/>
      <c r="N21" s="72"/>
      <c r="O21" s="68">
        <v>2.0</v>
      </c>
      <c r="P21" s="68">
        <v>2.0</v>
      </c>
      <c r="Q21" s="68">
        <v>1.0</v>
      </c>
      <c r="R21" s="68">
        <v>1.0</v>
      </c>
      <c r="S21" s="68">
        <v>8.0</v>
      </c>
      <c r="T21" s="68">
        <v>3.0</v>
      </c>
      <c r="U21" s="72"/>
      <c r="V21" s="72"/>
      <c r="W21" s="72"/>
    </row>
    <row r="22" ht="15.75" customHeight="1">
      <c r="A22" s="28" t="s">
        <v>35</v>
      </c>
      <c r="B22" s="45" t="s">
        <v>56</v>
      </c>
      <c r="C22" s="24">
        <v>15.0</v>
      </c>
      <c r="D22" s="70">
        <v>10.0</v>
      </c>
      <c r="E22" s="72">
        <f t="shared" si="1"/>
        <v>10</v>
      </c>
      <c r="F22" s="70">
        <v>2.0</v>
      </c>
      <c r="G22" s="70">
        <v>8.0</v>
      </c>
      <c r="H22" s="36"/>
      <c r="I22" s="36"/>
      <c r="J22" s="42">
        <v>4.0</v>
      </c>
      <c r="K22" s="36"/>
      <c r="L22" s="42">
        <v>2.0</v>
      </c>
      <c r="M22" s="36"/>
      <c r="N22" s="36"/>
      <c r="O22" s="42">
        <v>2.0</v>
      </c>
      <c r="P22" s="42">
        <v>2.0</v>
      </c>
      <c r="Q22" s="101">
        <v>1.0</v>
      </c>
      <c r="R22" s="101">
        <v>1.0</v>
      </c>
      <c r="S22" s="70">
        <v>7.0</v>
      </c>
      <c r="T22" s="70">
        <v>3.0</v>
      </c>
      <c r="U22" s="69"/>
      <c r="V22" s="69"/>
      <c r="W22" s="69"/>
    </row>
    <row r="23" ht="15.75" customHeight="1">
      <c r="A23" s="13"/>
      <c r="B23" s="45" t="s">
        <v>57</v>
      </c>
      <c r="C23" s="24">
        <v>16.0</v>
      </c>
      <c r="D23" s="70">
        <v>1.0</v>
      </c>
      <c r="E23" s="72">
        <f t="shared" si="1"/>
        <v>1</v>
      </c>
      <c r="F23" s="69"/>
      <c r="G23" s="70">
        <v>1.0</v>
      </c>
      <c r="H23" s="36"/>
      <c r="I23" s="36"/>
      <c r="J23" s="36"/>
      <c r="K23" s="36"/>
      <c r="L23" s="42">
        <v>1.0</v>
      </c>
      <c r="M23" s="36"/>
      <c r="N23" s="36"/>
      <c r="O23" s="36"/>
      <c r="P23" s="36"/>
      <c r="Q23" s="98"/>
      <c r="R23" s="98"/>
      <c r="S23" s="70">
        <v>1.0</v>
      </c>
      <c r="T23" s="69"/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69"/>
      <c r="E24" s="72">
        <f t="shared" si="1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98"/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69"/>
      <c r="E25" s="72">
        <f t="shared" si="1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98"/>
      <c r="R25" s="98"/>
      <c r="S25" s="69"/>
      <c r="T25" s="69"/>
      <c r="U25" s="69"/>
      <c r="V25" s="69"/>
      <c r="W25" s="69"/>
    </row>
    <row r="26" ht="15.75" customHeight="1">
      <c r="A26" s="38" t="s">
        <v>60</v>
      </c>
      <c r="B26" s="8"/>
      <c r="C26" s="24">
        <v>19.0</v>
      </c>
      <c r="D26" s="69"/>
      <c r="E26" s="72">
        <f t="shared" si="1"/>
        <v>0</v>
      </c>
      <c r="F26" s="69"/>
      <c r="G26" s="69"/>
      <c r="H26" s="36"/>
      <c r="I26" s="36"/>
      <c r="J26" s="36"/>
      <c r="K26" s="36"/>
      <c r="L26" s="36"/>
      <c r="M26" s="36"/>
      <c r="N26" s="36"/>
      <c r="O26" s="36"/>
      <c r="P26" s="36"/>
      <c r="Q26" s="98"/>
      <c r="R26" s="98"/>
      <c r="S26" s="69"/>
      <c r="T26" s="69"/>
      <c r="U26" s="69"/>
      <c r="V26" s="69"/>
      <c r="W26" s="69"/>
    </row>
    <row r="27" ht="15.0" customHeight="1">
      <c r="A27" s="9" t="s">
        <v>61</v>
      </c>
      <c r="B27" s="4"/>
      <c r="C27" s="49">
        <v>20.0</v>
      </c>
      <c r="D27" s="69"/>
      <c r="E27" s="36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98"/>
      <c r="R27" s="98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39.0</v>
      </c>
      <c r="E28" s="36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98"/>
      <c r="R28" s="98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D8+D11+D14+D15+D18+D19+D20+D21+D26+D28</f>
        <v>242</v>
      </c>
      <c r="E29" s="42">
        <f t="shared" si="2"/>
        <v>203</v>
      </c>
      <c r="F29" s="42">
        <f t="shared" si="2"/>
        <v>56</v>
      </c>
      <c r="G29" s="42">
        <f t="shared" si="2"/>
        <v>147</v>
      </c>
      <c r="H29" s="42">
        <f t="shared" si="2"/>
        <v>4</v>
      </c>
      <c r="I29" s="42">
        <f t="shared" si="2"/>
        <v>0</v>
      </c>
      <c r="J29" s="42">
        <f t="shared" si="2"/>
        <v>38</v>
      </c>
      <c r="K29" s="42">
        <f t="shared" si="2"/>
        <v>0</v>
      </c>
      <c r="L29" s="42">
        <f t="shared" si="2"/>
        <v>9</v>
      </c>
      <c r="M29" s="42">
        <f t="shared" si="2"/>
        <v>1</v>
      </c>
      <c r="N29" s="42">
        <f t="shared" si="2"/>
        <v>0</v>
      </c>
      <c r="O29" s="42">
        <f t="shared" si="2"/>
        <v>144</v>
      </c>
      <c r="P29" s="42">
        <f t="shared" si="2"/>
        <v>7</v>
      </c>
      <c r="Q29" s="42">
        <f t="shared" si="2"/>
        <v>4</v>
      </c>
      <c r="R29" s="42">
        <f t="shared" si="2"/>
        <v>3</v>
      </c>
      <c r="S29" s="42">
        <f t="shared" si="2"/>
        <v>24</v>
      </c>
      <c r="T29" s="42">
        <f t="shared" si="2"/>
        <v>25</v>
      </c>
      <c r="U29" s="42">
        <f t="shared" si="2"/>
        <v>0</v>
      </c>
      <c r="V29" s="42">
        <f t="shared" si="2"/>
        <v>0</v>
      </c>
      <c r="W29" s="42">
        <f t="shared" si="2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v>6671.0</v>
      </c>
      <c r="L31" s="58" t="s">
        <v>65</v>
      </c>
      <c r="M31" s="55"/>
      <c r="N31" s="56"/>
      <c r="O31" s="35">
        <v>1574.0</v>
      </c>
      <c r="P31" s="58" t="s">
        <v>66</v>
      </c>
      <c r="Q31" s="56"/>
      <c r="R31" s="56"/>
      <c r="S31" s="56"/>
      <c r="T31" s="35">
        <v>5097.0</v>
      </c>
      <c r="U31" s="58" t="s">
        <v>67</v>
      </c>
    </row>
    <row r="32" ht="15.75" customHeight="1"/>
    <row r="33" ht="15.75" customHeight="1">
      <c r="E33" s="44">
        <f>F29+G29</f>
        <v>203</v>
      </c>
    </row>
    <row r="34" ht="15.75" customHeight="1">
      <c r="E34" s="44">
        <f>SUM(H29:P29)</f>
        <v>203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fitToWidth="0" paperSize="8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22">
        <f>D9+D10</f>
        <v>1</v>
      </c>
      <c r="E8" s="122">
        <f t="shared" ref="E8:E26" si="1">SUM(H8:P8)</f>
        <v>1</v>
      </c>
      <c r="F8" s="122"/>
      <c r="G8" s="122">
        <v>1.0</v>
      </c>
      <c r="H8" s="122"/>
      <c r="I8" s="122"/>
      <c r="J8" s="122">
        <v>1.0</v>
      </c>
      <c r="K8" s="122"/>
      <c r="L8" s="122"/>
      <c r="M8" s="122"/>
      <c r="N8" s="122"/>
      <c r="O8" s="122"/>
      <c r="P8" s="122"/>
      <c r="Q8" s="122"/>
      <c r="R8" s="122"/>
      <c r="S8" s="122">
        <v>1.0</v>
      </c>
      <c r="T8" s="122"/>
      <c r="U8" s="122"/>
      <c r="V8" s="122"/>
      <c r="W8" s="122"/>
    </row>
    <row r="9" ht="20.25" customHeight="1">
      <c r="A9" s="28" t="s">
        <v>28</v>
      </c>
      <c r="B9" s="31" t="s">
        <v>29</v>
      </c>
      <c r="C9" s="24" t="s">
        <v>30</v>
      </c>
      <c r="D9" s="88"/>
      <c r="E9" s="88">
        <f t="shared" si="1"/>
        <v>0</v>
      </c>
      <c r="F9" s="88"/>
      <c r="G9" s="88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88"/>
      <c r="T9" s="89"/>
      <c r="U9" s="89"/>
      <c r="V9" s="89"/>
      <c r="W9" s="89"/>
    </row>
    <row r="10" ht="20.25" customHeight="1">
      <c r="A10" s="17"/>
      <c r="B10" s="31" t="s">
        <v>31</v>
      </c>
      <c r="C10" s="24" t="s">
        <v>32</v>
      </c>
      <c r="D10" s="88">
        <v>1.0</v>
      </c>
      <c r="E10" s="88">
        <f t="shared" si="1"/>
        <v>1</v>
      </c>
      <c r="F10" s="89"/>
      <c r="G10" s="89">
        <v>1.0</v>
      </c>
      <c r="H10" s="90"/>
      <c r="I10" s="90"/>
      <c r="J10" s="90">
        <v>1.0</v>
      </c>
      <c r="K10" s="90"/>
      <c r="L10" s="90"/>
      <c r="M10" s="90"/>
      <c r="N10" s="90"/>
      <c r="O10" s="90"/>
      <c r="P10" s="90"/>
      <c r="Q10" s="91"/>
      <c r="R10" s="91"/>
      <c r="S10" s="88">
        <v>1.0</v>
      </c>
      <c r="T10" s="89"/>
      <c r="U10" s="89"/>
      <c r="V10" s="89"/>
      <c r="W10" s="89"/>
    </row>
    <row r="11" ht="18.75" customHeight="1">
      <c r="A11" s="22" t="s">
        <v>33</v>
      </c>
      <c r="B11" s="8"/>
      <c r="C11" s="24" t="s">
        <v>34</v>
      </c>
      <c r="D11" s="122"/>
      <c r="E11" s="122">
        <f t="shared" si="1"/>
        <v>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>
      <c r="A12" s="28" t="s">
        <v>35</v>
      </c>
      <c r="B12" s="31" t="s">
        <v>36</v>
      </c>
      <c r="C12" s="24" t="s">
        <v>37</v>
      </c>
      <c r="D12" s="88"/>
      <c r="E12" s="88">
        <f t="shared" si="1"/>
        <v>0</v>
      </c>
      <c r="F12" s="88"/>
      <c r="G12" s="88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91"/>
      <c r="S12" s="88"/>
      <c r="T12" s="89"/>
      <c r="U12" s="89"/>
      <c r="V12" s="89"/>
      <c r="W12" s="89"/>
    </row>
    <row r="13">
      <c r="A13" s="17"/>
      <c r="B13" s="31" t="s">
        <v>38</v>
      </c>
      <c r="C13" s="24" t="s">
        <v>39</v>
      </c>
      <c r="D13" s="88"/>
      <c r="E13" s="88">
        <f t="shared" si="1"/>
        <v>0</v>
      </c>
      <c r="F13" s="88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88"/>
      <c r="T13" s="89"/>
      <c r="U13" s="89"/>
      <c r="V13" s="89"/>
      <c r="W13" s="89"/>
    </row>
    <row r="14" ht="18.0" customHeight="1">
      <c r="A14" s="22" t="s">
        <v>40</v>
      </c>
      <c r="B14" s="8"/>
      <c r="C14" s="24" t="s">
        <v>41</v>
      </c>
      <c r="D14" s="88"/>
      <c r="E14" s="88">
        <f t="shared" si="1"/>
        <v>0</v>
      </c>
      <c r="F14" s="88"/>
      <c r="G14" s="88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88"/>
      <c r="T14" s="89"/>
      <c r="U14" s="89"/>
      <c r="V14" s="89"/>
      <c r="W14" s="89"/>
    </row>
    <row r="15" ht="33.75" customHeight="1">
      <c r="A15" s="38" t="s">
        <v>42</v>
      </c>
      <c r="B15" s="8"/>
      <c r="C15" s="24" t="s">
        <v>43</v>
      </c>
      <c r="D15" s="122">
        <f>D16+D17</f>
        <v>2</v>
      </c>
      <c r="E15" s="122">
        <f t="shared" si="1"/>
        <v>2</v>
      </c>
      <c r="F15" s="122"/>
      <c r="G15" s="122">
        <v>2.0</v>
      </c>
      <c r="H15" s="122"/>
      <c r="I15" s="122"/>
      <c r="J15" s="122"/>
      <c r="K15" s="122"/>
      <c r="L15" s="122">
        <v>2.0</v>
      </c>
      <c r="M15" s="122"/>
      <c r="N15" s="122"/>
      <c r="O15" s="122"/>
      <c r="P15" s="122"/>
      <c r="Q15" s="122"/>
      <c r="R15" s="122"/>
      <c r="S15" s="122">
        <v>2.0</v>
      </c>
      <c r="T15" s="122">
        <v>1.0</v>
      </c>
      <c r="U15" s="122"/>
      <c r="V15" s="122"/>
      <c r="W15" s="122"/>
    </row>
    <row r="16" ht="22.5" customHeight="1">
      <c r="A16" s="28" t="s">
        <v>35</v>
      </c>
      <c r="B16" s="31" t="s">
        <v>44</v>
      </c>
      <c r="C16" s="24" t="s">
        <v>45</v>
      </c>
      <c r="D16" s="88">
        <v>1.0</v>
      </c>
      <c r="E16" s="88">
        <f t="shared" si="1"/>
        <v>1</v>
      </c>
      <c r="F16" s="88"/>
      <c r="G16" s="88">
        <v>1.0</v>
      </c>
      <c r="H16" s="90"/>
      <c r="I16" s="90"/>
      <c r="J16" s="90"/>
      <c r="K16" s="90"/>
      <c r="L16" s="90">
        <v>1.0</v>
      </c>
      <c r="M16" s="90"/>
      <c r="N16" s="90"/>
      <c r="O16" s="90"/>
      <c r="P16" s="90"/>
      <c r="Q16" s="91"/>
      <c r="R16" s="91"/>
      <c r="S16" s="88">
        <v>1.0</v>
      </c>
      <c r="T16" s="89"/>
      <c r="U16" s="89"/>
      <c r="V16" s="89"/>
      <c r="W16" s="89"/>
    </row>
    <row r="17">
      <c r="A17" s="17"/>
      <c r="B17" s="31" t="s">
        <v>46</v>
      </c>
      <c r="C17" s="24" t="s">
        <v>47</v>
      </c>
      <c r="D17" s="88">
        <v>1.0</v>
      </c>
      <c r="E17" s="88">
        <f t="shared" si="1"/>
        <v>1</v>
      </c>
      <c r="F17" s="88"/>
      <c r="G17" s="88">
        <v>1.0</v>
      </c>
      <c r="H17" s="90"/>
      <c r="I17" s="90"/>
      <c r="J17" s="90"/>
      <c r="K17" s="90"/>
      <c r="L17" s="90">
        <v>1.0</v>
      </c>
      <c r="M17" s="90"/>
      <c r="N17" s="90"/>
      <c r="O17" s="90"/>
      <c r="P17" s="90"/>
      <c r="Q17" s="93">
        <v>0.0</v>
      </c>
      <c r="R17" s="91"/>
      <c r="S17" s="88">
        <v>1.0</v>
      </c>
      <c r="T17" s="89">
        <v>1.0</v>
      </c>
      <c r="U17" s="89"/>
      <c r="V17" s="89"/>
      <c r="W17" s="89"/>
    </row>
    <row r="18" ht="18.0" customHeight="1">
      <c r="A18" s="40" t="s">
        <v>48</v>
      </c>
      <c r="B18" s="8"/>
      <c r="C18" s="24" t="s">
        <v>49</v>
      </c>
      <c r="D18" s="70">
        <v>2.0</v>
      </c>
      <c r="E18" s="88">
        <f t="shared" si="1"/>
        <v>2</v>
      </c>
      <c r="F18" s="88">
        <v>1.0</v>
      </c>
      <c r="G18" s="88">
        <v>1.0</v>
      </c>
      <c r="H18" s="90"/>
      <c r="I18" s="90"/>
      <c r="J18" s="90"/>
      <c r="K18" s="90"/>
      <c r="L18" s="90"/>
      <c r="M18" s="90"/>
      <c r="N18" s="90"/>
      <c r="O18" s="90"/>
      <c r="P18" s="90">
        <v>2.0</v>
      </c>
      <c r="Q18" s="91">
        <v>1.0</v>
      </c>
      <c r="R18" s="91">
        <v>1.0</v>
      </c>
      <c r="S18" s="88">
        <v>2.0</v>
      </c>
      <c r="T18" s="89">
        <v>1.0</v>
      </c>
      <c r="U18" s="89"/>
      <c r="V18" s="89"/>
      <c r="W18" s="89"/>
    </row>
    <row r="19">
      <c r="A19" s="40" t="s">
        <v>50</v>
      </c>
      <c r="B19" s="8"/>
      <c r="C19" s="24" t="s">
        <v>51</v>
      </c>
      <c r="D19" s="88"/>
      <c r="E19" s="88">
        <f t="shared" si="1"/>
        <v>0</v>
      </c>
      <c r="F19" s="88"/>
      <c r="G19" s="88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88"/>
      <c r="T19" s="89"/>
      <c r="U19" s="89"/>
      <c r="V19" s="89"/>
      <c r="W19" s="89"/>
    </row>
    <row r="20">
      <c r="A20" s="40" t="s">
        <v>52</v>
      </c>
      <c r="B20" s="8"/>
      <c r="C20" s="24" t="s">
        <v>53</v>
      </c>
      <c r="D20" s="123">
        <v>8.0</v>
      </c>
      <c r="E20" s="88">
        <f t="shared" si="1"/>
        <v>8</v>
      </c>
      <c r="F20" s="88"/>
      <c r="G20" s="88">
        <v>8.0</v>
      </c>
      <c r="H20" s="90"/>
      <c r="I20" s="90"/>
      <c r="J20" s="90">
        <v>2.0</v>
      </c>
      <c r="K20" s="90"/>
      <c r="L20" s="90">
        <v>6.0</v>
      </c>
      <c r="M20" s="90"/>
      <c r="N20" s="90"/>
      <c r="O20" s="90"/>
      <c r="P20" s="90"/>
      <c r="Q20" s="91"/>
      <c r="R20" s="91"/>
      <c r="S20" s="88"/>
      <c r="T20" s="89">
        <v>3.0</v>
      </c>
      <c r="U20" s="89"/>
      <c r="V20" s="89"/>
      <c r="W20" s="89"/>
    </row>
    <row r="21" ht="30.0" customHeight="1">
      <c r="A21" s="38" t="s">
        <v>54</v>
      </c>
      <c r="B21" s="8"/>
      <c r="C21" s="24" t="s">
        <v>55</v>
      </c>
      <c r="D21" s="124">
        <f>D22+D23+D24+D25</f>
        <v>2</v>
      </c>
      <c r="E21" s="122">
        <f t="shared" si="1"/>
        <v>2</v>
      </c>
      <c r="F21" s="122"/>
      <c r="G21" s="122">
        <v>2.0</v>
      </c>
      <c r="H21" s="122"/>
      <c r="I21" s="122"/>
      <c r="J21" s="122"/>
      <c r="K21" s="122"/>
      <c r="L21" s="122">
        <v>2.0</v>
      </c>
      <c r="M21" s="122"/>
      <c r="N21" s="122"/>
      <c r="O21" s="122"/>
      <c r="P21" s="122"/>
      <c r="Q21" s="122"/>
      <c r="R21" s="122"/>
      <c r="S21" s="122">
        <v>2.0</v>
      </c>
      <c r="T21" s="122"/>
      <c r="U21" s="122"/>
      <c r="V21" s="122"/>
      <c r="W21" s="122"/>
    </row>
    <row r="22" ht="15.75" customHeight="1">
      <c r="A22" s="28" t="s">
        <v>35</v>
      </c>
      <c r="B22" s="45" t="s">
        <v>56</v>
      </c>
      <c r="C22" s="24">
        <v>15.0</v>
      </c>
      <c r="D22" s="88">
        <v>2.0</v>
      </c>
      <c r="E22" s="122">
        <f t="shared" si="1"/>
        <v>2</v>
      </c>
      <c r="F22" s="88"/>
      <c r="G22" s="88">
        <v>2.0</v>
      </c>
      <c r="H22" s="90"/>
      <c r="I22" s="90"/>
      <c r="J22" s="90"/>
      <c r="K22" s="90"/>
      <c r="L22" s="90">
        <v>2.0</v>
      </c>
      <c r="M22" s="90"/>
      <c r="N22" s="90"/>
      <c r="O22" s="90"/>
      <c r="P22" s="90"/>
      <c r="Q22" s="91"/>
      <c r="R22" s="91"/>
      <c r="S22" s="88">
        <v>2.0</v>
      </c>
      <c r="T22" s="89"/>
      <c r="U22" s="89"/>
      <c r="V22" s="89"/>
      <c r="W22" s="89"/>
    </row>
    <row r="23" ht="15.75" customHeight="1">
      <c r="A23" s="13"/>
      <c r="B23" s="45" t="s">
        <v>57</v>
      </c>
      <c r="C23" s="24">
        <v>16.0</v>
      </c>
      <c r="D23" s="88"/>
      <c r="E23" s="122">
        <f t="shared" si="1"/>
        <v>0</v>
      </c>
      <c r="F23" s="88"/>
      <c r="G23" s="88"/>
      <c r="H23" s="125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88"/>
      <c r="T23" s="89"/>
      <c r="U23" s="89"/>
      <c r="V23" s="89"/>
      <c r="W23" s="89"/>
    </row>
    <row r="24" ht="15.75" customHeight="1">
      <c r="A24" s="13"/>
      <c r="B24" s="45" t="s">
        <v>58</v>
      </c>
      <c r="C24" s="24">
        <v>17.0</v>
      </c>
      <c r="D24" s="88"/>
      <c r="E24" s="122">
        <f t="shared" si="1"/>
        <v>0</v>
      </c>
      <c r="F24" s="88"/>
      <c r="G24" s="88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88"/>
      <c r="T24" s="89"/>
      <c r="U24" s="89"/>
      <c r="V24" s="89"/>
      <c r="W24" s="89"/>
    </row>
    <row r="25" ht="15.75" customHeight="1">
      <c r="A25" s="17"/>
      <c r="B25" s="45" t="s">
        <v>59</v>
      </c>
      <c r="C25" s="24">
        <v>18.0</v>
      </c>
      <c r="D25" s="88"/>
      <c r="E25" s="122">
        <f t="shared" si="1"/>
        <v>0</v>
      </c>
      <c r="F25" s="88"/>
      <c r="G25" s="88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88"/>
      <c r="T25" s="89"/>
      <c r="U25" s="89"/>
      <c r="V25" s="89"/>
      <c r="W25" s="89"/>
    </row>
    <row r="26" ht="15.75" customHeight="1">
      <c r="A26" s="38" t="s">
        <v>60</v>
      </c>
      <c r="B26" s="8"/>
      <c r="C26" s="24">
        <v>19.0</v>
      </c>
      <c r="D26" s="88">
        <v>5.0</v>
      </c>
      <c r="E26" s="122">
        <f t="shared" si="1"/>
        <v>5</v>
      </c>
      <c r="F26" s="88"/>
      <c r="G26" s="88">
        <v>5.0</v>
      </c>
      <c r="H26" s="90"/>
      <c r="I26" s="90"/>
      <c r="J26" s="90"/>
      <c r="K26" s="90"/>
      <c r="L26" s="90">
        <v>5.0</v>
      </c>
      <c r="M26" s="90"/>
      <c r="N26" s="90"/>
      <c r="O26" s="90"/>
      <c r="P26" s="90"/>
      <c r="Q26" s="91"/>
      <c r="R26" s="91"/>
      <c r="S26" s="88">
        <v>1.0</v>
      </c>
      <c r="T26" s="89">
        <v>1.0</v>
      </c>
      <c r="U26" s="89"/>
      <c r="V26" s="89"/>
      <c r="W26" s="89"/>
    </row>
    <row r="27" ht="15.0" customHeight="1">
      <c r="A27" s="9" t="s">
        <v>61</v>
      </c>
      <c r="B27" s="4"/>
      <c r="C27" s="49">
        <v>20.0</v>
      </c>
      <c r="D27" s="10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6"/>
      <c r="S27" s="95"/>
      <c r="T27" s="47"/>
      <c r="U27" s="47"/>
      <c r="V27" s="47"/>
      <c r="W27" s="47"/>
    </row>
    <row r="28" ht="64.5" customHeight="1">
      <c r="A28" s="14"/>
      <c r="B28" s="16"/>
      <c r="C28" s="17"/>
      <c r="D28" s="88">
        <v>36.0</v>
      </c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6"/>
      <c r="S28" s="95"/>
      <c r="T28" s="47"/>
      <c r="U28" s="47"/>
      <c r="V28" s="89"/>
      <c r="W28" s="89"/>
    </row>
    <row r="29" ht="30.75" customHeight="1">
      <c r="A29" s="52" t="s">
        <v>62</v>
      </c>
      <c r="B29" s="8"/>
      <c r="C29" s="24">
        <v>21.0</v>
      </c>
      <c r="D29" s="126">
        <f t="shared" ref="D29:W29" si="2">D8+D11+D14+D15+D18+D19+D20+D21+D26+D28</f>
        <v>56</v>
      </c>
      <c r="E29" s="126">
        <f t="shared" si="2"/>
        <v>20</v>
      </c>
      <c r="F29" s="126">
        <f t="shared" si="2"/>
        <v>1</v>
      </c>
      <c r="G29" s="126">
        <f t="shared" si="2"/>
        <v>19</v>
      </c>
      <c r="H29" s="126">
        <f t="shared" si="2"/>
        <v>0</v>
      </c>
      <c r="I29" s="126">
        <f t="shared" si="2"/>
        <v>0</v>
      </c>
      <c r="J29" s="126">
        <f t="shared" si="2"/>
        <v>3</v>
      </c>
      <c r="K29" s="126">
        <f t="shared" si="2"/>
        <v>0</v>
      </c>
      <c r="L29" s="126">
        <f t="shared" si="2"/>
        <v>15</v>
      </c>
      <c r="M29" s="126">
        <f t="shared" si="2"/>
        <v>0</v>
      </c>
      <c r="N29" s="126">
        <f t="shared" si="2"/>
        <v>0</v>
      </c>
      <c r="O29" s="126">
        <f t="shared" si="2"/>
        <v>0</v>
      </c>
      <c r="P29" s="126">
        <f t="shared" si="2"/>
        <v>2</v>
      </c>
      <c r="Q29" s="126">
        <f t="shared" si="2"/>
        <v>1</v>
      </c>
      <c r="R29" s="126">
        <f t="shared" si="2"/>
        <v>1</v>
      </c>
      <c r="S29" s="126">
        <f t="shared" si="2"/>
        <v>8</v>
      </c>
      <c r="T29" s="126">
        <f t="shared" si="2"/>
        <v>6</v>
      </c>
      <c r="U29" s="126">
        <f t="shared" si="2"/>
        <v>0</v>
      </c>
      <c r="V29" s="126">
        <f t="shared" si="2"/>
        <v>0</v>
      </c>
      <c r="W29" s="126">
        <f t="shared" si="2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76">
        <f>O31+T31</f>
        <v>1937</v>
      </c>
      <c r="L31" s="58" t="s">
        <v>65</v>
      </c>
      <c r="M31" s="55"/>
      <c r="N31" s="56"/>
      <c r="O31" s="76">
        <v>532.0</v>
      </c>
      <c r="P31" s="58" t="s">
        <v>66</v>
      </c>
      <c r="Q31" s="56"/>
      <c r="R31" s="56"/>
      <c r="S31" s="56"/>
      <c r="T31" s="76">
        <v>1405.0</v>
      </c>
      <c r="U31" s="58" t="s">
        <v>67</v>
      </c>
    </row>
    <row r="32" ht="15.75" customHeight="1"/>
    <row r="33" ht="15.75" customHeight="1">
      <c r="E33" s="44">
        <f>F29+G29</f>
        <v>20</v>
      </c>
    </row>
    <row r="34" ht="15.75" customHeight="1">
      <c r="E34" s="44">
        <f>SUM(H29:P29)</f>
        <v>20</v>
      </c>
      <c r="Z34" s="4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5.0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v>2.0</v>
      </c>
      <c r="E8" s="68">
        <f t="shared" ref="E8:E28" si="1">SUM(H8:P8)</f>
        <v>2</v>
      </c>
      <c r="F8" s="68">
        <v>0.0</v>
      </c>
      <c r="G8" s="68">
        <v>2.0</v>
      </c>
      <c r="H8" s="68"/>
      <c r="I8" s="68"/>
      <c r="J8" s="68">
        <v>1.0</v>
      </c>
      <c r="K8" s="68"/>
      <c r="L8" s="68"/>
      <c r="M8" s="68"/>
      <c r="N8" s="68"/>
      <c r="O8" s="68"/>
      <c r="P8" s="68">
        <v>1.0</v>
      </c>
      <c r="Q8" s="68"/>
      <c r="R8" s="68">
        <v>1.0</v>
      </c>
      <c r="S8" s="68">
        <v>1.0</v>
      </c>
      <c r="T8" s="68"/>
      <c r="U8" s="68"/>
      <c r="V8" s="68"/>
      <c r="W8" s="68"/>
    </row>
    <row r="9" ht="20.25" customHeight="1">
      <c r="A9" s="28" t="s">
        <v>28</v>
      </c>
      <c r="B9" s="31" t="s">
        <v>29</v>
      </c>
      <c r="C9" s="24" t="s">
        <v>30</v>
      </c>
      <c r="D9" s="70"/>
      <c r="E9" s="68">
        <f t="shared" si="1"/>
        <v>0</v>
      </c>
      <c r="F9" s="70"/>
      <c r="G9" s="70"/>
      <c r="H9" s="42"/>
      <c r="I9" s="42"/>
      <c r="J9" s="42"/>
      <c r="K9" s="42"/>
      <c r="L9" s="42"/>
      <c r="M9" s="42"/>
      <c r="N9" s="42"/>
      <c r="O9" s="42"/>
      <c r="P9" s="42"/>
      <c r="Q9" s="70"/>
      <c r="R9" s="70"/>
      <c r="S9" s="70"/>
      <c r="T9" s="70"/>
      <c r="U9" s="70"/>
      <c r="V9" s="70"/>
      <c r="W9" s="70"/>
    </row>
    <row r="10" ht="20.25" customHeight="1">
      <c r="A10" s="17"/>
      <c r="B10" s="31" t="s">
        <v>31</v>
      </c>
      <c r="C10" s="24" t="s">
        <v>32</v>
      </c>
      <c r="D10" s="70">
        <v>2.0</v>
      </c>
      <c r="E10" s="68">
        <f t="shared" si="1"/>
        <v>2</v>
      </c>
      <c r="F10" s="70"/>
      <c r="G10" s="70">
        <v>2.0</v>
      </c>
      <c r="H10" s="42"/>
      <c r="I10" s="42"/>
      <c r="J10" s="42">
        <v>1.0</v>
      </c>
      <c r="K10" s="42"/>
      <c r="L10" s="42"/>
      <c r="M10" s="42"/>
      <c r="N10" s="42"/>
      <c r="O10" s="42"/>
      <c r="P10" s="42">
        <v>1.0</v>
      </c>
      <c r="Q10" s="70"/>
      <c r="R10" s="70">
        <v>1.0</v>
      </c>
      <c r="S10" s="70">
        <v>1.0</v>
      </c>
      <c r="T10" s="70"/>
      <c r="U10" s="70"/>
      <c r="V10" s="70"/>
      <c r="W10" s="70"/>
    </row>
    <row r="11" ht="18.75" customHeight="1">
      <c r="A11" s="22" t="s">
        <v>33</v>
      </c>
      <c r="B11" s="8"/>
      <c r="C11" s="24" t="s">
        <v>34</v>
      </c>
      <c r="D11" s="68">
        <v>1.0</v>
      </c>
      <c r="E11" s="68">
        <f t="shared" si="1"/>
        <v>1</v>
      </c>
      <c r="F11" s="68"/>
      <c r="G11" s="68">
        <v>1.0</v>
      </c>
      <c r="H11" s="68"/>
      <c r="I11" s="68"/>
      <c r="J11" s="68">
        <v>1.0</v>
      </c>
      <c r="K11" s="68"/>
      <c r="L11" s="68"/>
      <c r="M11" s="68"/>
      <c r="N11" s="68"/>
      <c r="O11" s="68"/>
      <c r="P11" s="68"/>
      <c r="Q11" s="68"/>
      <c r="R11" s="68"/>
      <c r="S11" s="68">
        <v>1.0</v>
      </c>
      <c r="T11" s="68"/>
      <c r="U11" s="68"/>
      <c r="V11" s="68"/>
      <c r="W11" s="68"/>
    </row>
    <row r="12">
      <c r="A12" s="28" t="s">
        <v>35</v>
      </c>
      <c r="B12" s="31" t="s">
        <v>36</v>
      </c>
      <c r="C12" s="24" t="s">
        <v>37</v>
      </c>
      <c r="D12" s="70"/>
      <c r="E12" s="68">
        <f t="shared" si="1"/>
        <v>0</v>
      </c>
      <c r="F12" s="70"/>
      <c r="G12" s="70"/>
      <c r="H12" s="42"/>
      <c r="I12" s="42"/>
      <c r="J12" s="42"/>
      <c r="K12" s="42"/>
      <c r="L12" s="42"/>
      <c r="M12" s="42"/>
      <c r="N12" s="42"/>
      <c r="O12" s="42"/>
      <c r="P12" s="42"/>
      <c r="Q12" s="70"/>
      <c r="R12" s="70"/>
      <c r="S12" s="70"/>
      <c r="T12" s="70"/>
      <c r="U12" s="70"/>
      <c r="V12" s="70"/>
      <c r="W12" s="70"/>
    </row>
    <row r="13">
      <c r="A13" s="17"/>
      <c r="B13" s="31" t="s">
        <v>38</v>
      </c>
      <c r="C13" s="24" t="s">
        <v>39</v>
      </c>
      <c r="D13" s="70">
        <v>1.0</v>
      </c>
      <c r="E13" s="68">
        <f t="shared" si="1"/>
        <v>1</v>
      </c>
      <c r="F13" s="70"/>
      <c r="G13" s="70">
        <v>1.0</v>
      </c>
      <c r="H13" s="42"/>
      <c r="I13" s="42"/>
      <c r="J13" s="42">
        <v>1.0</v>
      </c>
      <c r="K13" s="42"/>
      <c r="L13" s="42"/>
      <c r="M13" s="42"/>
      <c r="N13" s="42"/>
      <c r="O13" s="42"/>
      <c r="P13" s="42"/>
      <c r="Q13" s="70"/>
      <c r="R13" s="70"/>
      <c r="S13" s="70">
        <v>1.0</v>
      </c>
      <c r="T13" s="70"/>
      <c r="U13" s="70"/>
      <c r="V13" s="70"/>
      <c r="W13" s="70"/>
    </row>
    <row r="14" ht="18.0" customHeight="1">
      <c r="A14" s="22" t="s">
        <v>40</v>
      </c>
      <c r="B14" s="8"/>
      <c r="C14" s="24" t="s">
        <v>41</v>
      </c>
      <c r="D14" s="70"/>
      <c r="E14" s="68">
        <f t="shared" si="1"/>
        <v>0</v>
      </c>
      <c r="F14" s="70"/>
      <c r="G14" s="70"/>
      <c r="H14" s="42"/>
      <c r="I14" s="42"/>
      <c r="J14" s="42"/>
      <c r="K14" s="42"/>
      <c r="L14" s="42"/>
      <c r="M14" s="42"/>
      <c r="N14" s="42"/>
      <c r="O14" s="42"/>
      <c r="P14" s="42"/>
      <c r="Q14" s="70"/>
      <c r="R14" s="70"/>
      <c r="S14" s="70"/>
      <c r="T14" s="70"/>
      <c r="U14" s="70"/>
      <c r="V14" s="70"/>
      <c r="W14" s="70"/>
    </row>
    <row r="15" ht="33.75" customHeight="1">
      <c r="A15" s="38" t="s">
        <v>42</v>
      </c>
      <c r="B15" s="8"/>
      <c r="C15" s="24" t="s">
        <v>43</v>
      </c>
      <c r="D15" s="68">
        <v>17.0</v>
      </c>
      <c r="E15" s="68">
        <f t="shared" si="1"/>
        <v>17</v>
      </c>
      <c r="F15" s="68">
        <v>3.0</v>
      </c>
      <c r="G15" s="68">
        <v>14.0</v>
      </c>
      <c r="H15" s="68">
        <v>1.0</v>
      </c>
      <c r="I15" s="68"/>
      <c r="J15" s="68">
        <v>5.0</v>
      </c>
      <c r="K15" s="68"/>
      <c r="L15" s="68">
        <v>7.0</v>
      </c>
      <c r="M15" s="68"/>
      <c r="N15" s="68"/>
      <c r="O15" s="68"/>
      <c r="P15" s="68">
        <v>4.0</v>
      </c>
      <c r="Q15" s="68">
        <v>4.0</v>
      </c>
      <c r="R15" s="68"/>
      <c r="S15" s="68">
        <v>17.0</v>
      </c>
      <c r="T15" s="68">
        <v>3.0</v>
      </c>
      <c r="U15" s="68">
        <v>1.0</v>
      </c>
      <c r="V15" s="68"/>
      <c r="W15" s="68">
        <v>1.0</v>
      </c>
    </row>
    <row r="16" ht="22.5" customHeight="1">
      <c r="A16" s="28" t="s">
        <v>35</v>
      </c>
      <c r="B16" s="31" t="s">
        <v>44</v>
      </c>
      <c r="C16" s="24" t="s">
        <v>45</v>
      </c>
      <c r="D16" s="70">
        <v>13.0</v>
      </c>
      <c r="E16" s="68">
        <f t="shared" si="1"/>
        <v>13</v>
      </c>
      <c r="F16" s="70">
        <v>3.0</v>
      </c>
      <c r="G16" s="70">
        <v>10.0</v>
      </c>
      <c r="H16" s="42">
        <v>1.0</v>
      </c>
      <c r="I16" s="42"/>
      <c r="J16" s="42">
        <v>4.0</v>
      </c>
      <c r="K16" s="42"/>
      <c r="L16" s="42">
        <v>4.0</v>
      </c>
      <c r="M16" s="42"/>
      <c r="N16" s="42"/>
      <c r="O16" s="42"/>
      <c r="P16" s="42">
        <v>4.0</v>
      </c>
      <c r="Q16" s="70">
        <v>4.0</v>
      </c>
      <c r="R16" s="70"/>
      <c r="S16" s="70">
        <v>13.0</v>
      </c>
      <c r="T16" s="70">
        <v>3.0</v>
      </c>
      <c r="U16" s="70">
        <v>1.0</v>
      </c>
      <c r="V16" s="70"/>
      <c r="W16" s="70">
        <v>1.0</v>
      </c>
    </row>
    <row r="17">
      <c r="A17" s="17"/>
      <c r="B17" s="31" t="s">
        <v>46</v>
      </c>
      <c r="C17" s="24" t="s">
        <v>47</v>
      </c>
      <c r="D17" s="70">
        <v>4.0</v>
      </c>
      <c r="E17" s="68">
        <f t="shared" si="1"/>
        <v>4</v>
      </c>
      <c r="F17" s="70"/>
      <c r="G17" s="70">
        <v>4.0</v>
      </c>
      <c r="H17" s="42"/>
      <c r="I17" s="42"/>
      <c r="J17" s="42">
        <v>1.0</v>
      </c>
      <c r="K17" s="42"/>
      <c r="L17" s="42">
        <v>3.0</v>
      </c>
      <c r="M17" s="42"/>
      <c r="N17" s="42"/>
      <c r="O17" s="42"/>
      <c r="P17" s="42"/>
      <c r="Q17" s="71">
        <v>0.0</v>
      </c>
      <c r="R17" s="70"/>
      <c r="S17" s="70">
        <v>4.0</v>
      </c>
      <c r="T17" s="70"/>
      <c r="U17" s="70"/>
      <c r="V17" s="70"/>
      <c r="W17" s="70"/>
    </row>
    <row r="18" ht="18.0" customHeight="1">
      <c r="A18" s="40" t="s">
        <v>48</v>
      </c>
      <c r="B18" s="8"/>
      <c r="C18" s="24" t="s">
        <v>49</v>
      </c>
      <c r="D18" s="68">
        <v>46.0</v>
      </c>
      <c r="E18" s="68">
        <f t="shared" si="1"/>
        <v>46</v>
      </c>
      <c r="F18" s="68">
        <v>19.0</v>
      </c>
      <c r="G18" s="68">
        <v>27.0</v>
      </c>
      <c r="H18" s="68"/>
      <c r="I18" s="68">
        <v>6.0</v>
      </c>
      <c r="J18" s="68">
        <v>1.0</v>
      </c>
      <c r="K18" s="68"/>
      <c r="L18" s="68"/>
      <c r="M18" s="68"/>
      <c r="N18" s="68"/>
      <c r="O18" s="68">
        <v>8.0</v>
      </c>
      <c r="P18" s="68">
        <v>31.0</v>
      </c>
      <c r="Q18" s="68">
        <v>20.0</v>
      </c>
      <c r="R18" s="68">
        <v>11.0</v>
      </c>
      <c r="S18" s="68"/>
      <c r="T18" s="73">
        <v>43.0</v>
      </c>
      <c r="U18" s="68">
        <v>3.0</v>
      </c>
      <c r="V18" s="68"/>
      <c r="W18" s="68">
        <v>3.0</v>
      </c>
    </row>
    <row r="19">
      <c r="A19" s="40" t="s">
        <v>50</v>
      </c>
      <c r="B19" s="8"/>
      <c r="C19" s="24" t="s">
        <v>51</v>
      </c>
      <c r="D19" s="70">
        <v>3.0</v>
      </c>
      <c r="E19" s="68">
        <f t="shared" si="1"/>
        <v>3</v>
      </c>
      <c r="F19" s="70">
        <v>3.0</v>
      </c>
      <c r="G19" s="70"/>
      <c r="H19" s="42"/>
      <c r="I19" s="42"/>
      <c r="J19" s="42"/>
      <c r="K19" s="42"/>
      <c r="L19" s="42"/>
      <c r="M19" s="42"/>
      <c r="N19" s="42"/>
      <c r="O19" s="42">
        <v>2.0</v>
      </c>
      <c r="P19" s="42">
        <v>1.0</v>
      </c>
      <c r="Q19" s="70">
        <v>1.0</v>
      </c>
      <c r="R19" s="70"/>
      <c r="S19" s="70">
        <v>1.0</v>
      </c>
      <c r="T19" s="70">
        <v>1.0</v>
      </c>
      <c r="U19" s="70"/>
      <c r="V19" s="70"/>
      <c r="W19" s="70"/>
    </row>
    <row r="20">
      <c r="A20" s="40" t="s">
        <v>52</v>
      </c>
      <c r="B20" s="8"/>
      <c r="C20" s="24" t="s">
        <v>53</v>
      </c>
      <c r="D20" s="70">
        <v>35.0</v>
      </c>
      <c r="E20" s="68">
        <f t="shared" si="1"/>
        <v>35</v>
      </c>
      <c r="F20" s="70">
        <v>8.0</v>
      </c>
      <c r="G20" s="70">
        <v>27.0</v>
      </c>
      <c r="H20" s="42">
        <v>2.0</v>
      </c>
      <c r="I20" s="42">
        <v>2.0</v>
      </c>
      <c r="J20" s="42">
        <v>22.0</v>
      </c>
      <c r="K20" s="42"/>
      <c r="L20" s="42">
        <v>4.0</v>
      </c>
      <c r="M20" s="42"/>
      <c r="N20" s="42"/>
      <c r="O20" s="42"/>
      <c r="P20" s="42">
        <v>5.0</v>
      </c>
      <c r="Q20" s="70">
        <v>4.0</v>
      </c>
      <c r="R20" s="70">
        <v>1.0</v>
      </c>
      <c r="S20" s="70">
        <v>8.0</v>
      </c>
      <c r="T20" s="70">
        <v>8.0</v>
      </c>
      <c r="U20" s="70">
        <v>6.0</v>
      </c>
      <c r="V20" s="70">
        <v>1.0</v>
      </c>
      <c r="W20" s="70">
        <v>5.0</v>
      </c>
    </row>
    <row r="21" ht="30.0" customHeight="1">
      <c r="A21" s="38" t="s">
        <v>54</v>
      </c>
      <c r="B21" s="8"/>
      <c r="C21" s="24" t="s">
        <v>55</v>
      </c>
      <c r="D21" s="68">
        <v>32.0</v>
      </c>
      <c r="E21" s="68">
        <f t="shared" si="1"/>
        <v>32</v>
      </c>
      <c r="F21" s="68">
        <v>8.0</v>
      </c>
      <c r="G21" s="68">
        <v>24.0</v>
      </c>
      <c r="H21" s="68"/>
      <c r="I21" s="68"/>
      <c r="J21" s="68">
        <v>3.0</v>
      </c>
      <c r="K21" s="68"/>
      <c r="L21" s="68">
        <v>6.0</v>
      </c>
      <c r="M21" s="68"/>
      <c r="N21" s="68"/>
      <c r="O21" s="68">
        <v>21.0</v>
      </c>
      <c r="P21" s="68">
        <v>2.0</v>
      </c>
      <c r="Q21" s="68">
        <v>1.0</v>
      </c>
      <c r="R21" s="68">
        <v>1.0</v>
      </c>
      <c r="S21" s="68">
        <v>13.0</v>
      </c>
      <c r="T21" s="68">
        <v>2.0</v>
      </c>
      <c r="U21" s="68">
        <v>4.0</v>
      </c>
      <c r="V21" s="68">
        <v>1.0</v>
      </c>
      <c r="W21" s="68">
        <v>3.0</v>
      </c>
    </row>
    <row r="22" ht="15.75" customHeight="1">
      <c r="A22" s="28" t="s">
        <v>35</v>
      </c>
      <c r="B22" s="45" t="s">
        <v>56</v>
      </c>
      <c r="C22" s="24">
        <v>15.0</v>
      </c>
      <c r="D22" s="70">
        <v>30.0</v>
      </c>
      <c r="E22" s="68">
        <f t="shared" si="1"/>
        <v>30</v>
      </c>
      <c r="F22" s="70">
        <v>8.0</v>
      </c>
      <c r="G22" s="70">
        <v>22.0</v>
      </c>
      <c r="H22" s="42"/>
      <c r="I22" s="42"/>
      <c r="J22" s="42">
        <v>3.0</v>
      </c>
      <c r="K22" s="42"/>
      <c r="L22" s="42">
        <v>5.0</v>
      </c>
      <c r="M22" s="42"/>
      <c r="N22" s="42"/>
      <c r="O22" s="42">
        <v>20.0</v>
      </c>
      <c r="P22" s="42">
        <v>2.0</v>
      </c>
      <c r="Q22" s="70">
        <v>1.0</v>
      </c>
      <c r="R22" s="70">
        <v>1.0</v>
      </c>
      <c r="S22" s="70">
        <v>11.0</v>
      </c>
      <c r="T22" s="70">
        <v>2.0</v>
      </c>
      <c r="U22" s="70">
        <v>4.0</v>
      </c>
      <c r="V22" s="70">
        <v>1.0</v>
      </c>
      <c r="W22" s="70">
        <v>3.0</v>
      </c>
    </row>
    <row r="23" ht="15.75" customHeight="1">
      <c r="A23" s="13"/>
      <c r="B23" s="45" t="s">
        <v>57</v>
      </c>
      <c r="C23" s="24">
        <v>16.0</v>
      </c>
      <c r="D23" s="70">
        <v>2.0</v>
      </c>
      <c r="E23" s="68">
        <f t="shared" si="1"/>
        <v>2</v>
      </c>
      <c r="F23" s="70">
        <v>0.0</v>
      </c>
      <c r="G23" s="70">
        <v>2.0</v>
      </c>
      <c r="H23" s="42"/>
      <c r="I23" s="42"/>
      <c r="J23" s="42"/>
      <c r="K23" s="42"/>
      <c r="L23" s="42">
        <v>1.0</v>
      </c>
      <c r="M23" s="42"/>
      <c r="N23" s="42"/>
      <c r="O23" s="42">
        <v>1.0</v>
      </c>
      <c r="P23" s="42"/>
      <c r="Q23" s="70"/>
      <c r="R23" s="70"/>
      <c r="S23" s="70">
        <v>2.0</v>
      </c>
      <c r="T23" s="70"/>
      <c r="U23" s="70"/>
      <c r="V23" s="70"/>
      <c r="W23" s="70"/>
    </row>
    <row r="24" ht="15.75" customHeight="1">
      <c r="A24" s="13"/>
      <c r="B24" s="45" t="s">
        <v>58</v>
      </c>
      <c r="C24" s="24">
        <v>17.0</v>
      </c>
      <c r="D24" s="70"/>
      <c r="E24" s="68">
        <f t="shared" si="1"/>
        <v>0</v>
      </c>
      <c r="F24" s="70"/>
      <c r="G24" s="70"/>
      <c r="H24" s="42"/>
      <c r="I24" s="42"/>
      <c r="J24" s="42"/>
      <c r="K24" s="42"/>
      <c r="L24" s="42"/>
      <c r="M24" s="42"/>
      <c r="N24" s="42"/>
      <c r="O24" s="42"/>
      <c r="P24" s="42"/>
      <c r="Q24" s="70"/>
      <c r="R24" s="70"/>
      <c r="S24" s="70"/>
      <c r="T24" s="70"/>
      <c r="U24" s="70"/>
      <c r="V24" s="70"/>
      <c r="W24" s="70"/>
    </row>
    <row r="25" ht="15.75" customHeight="1">
      <c r="A25" s="17"/>
      <c r="B25" s="45" t="s">
        <v>59</v>
      </c>
      <c r="C25" s="24">
        <v>18.0</v>
      </c>
      <c r="D25" s="70"/>
      <c r="E25" s="68">
        <f t="shared" si="1"/>
        <v>0</v>
      </c>
      <c r="F25" s="70"/>
      <c r="G25" s="70"/>
      <c r="H25" s="42"/>
      <c r="I25" s="42"/>
      <c r="J25" s="42"/>
      <c r="K25" s="42"/>
      <c r="L25" s="42"/>
      <c r="M25" s="42"/>
      <c r="N25" s="42"/>
      <c r="O25" s="42"/>
      <c r="P25" s="42"/>
      <c r="Q25" s="70"/>
      <c r="R25" s="70"/>
      <c r="S25" s="70"/>
      <c r="T25" s="70"/>
      <c r="U25" s="70"/>
      <c r="V25" s="70"/>
      <c r="W25" s="70"/>
    </row>
    <row r="26" ht="15.75" customHeight="1">
      <c r="A26" s="38" t="s">
        <v>60</v>
      </c>
      <c r="B26" s="8"/>
      <c r="C26" s="24">
        <v>19.0</v>
      </c>
      <c r="D26" s="68">
        <v>2.0</v>
      </c>
      <c r="E26" s="68">
        <f t="shared" si="1"/>
        <v>2</v>
      </c>
      <c r="F26" s="68">
        <v>1.0</v>
      </c>
      <c r="G26" s="68">
        <v>1.0</v>
      </c>
      <c r="H26" s="68"/>
      <c r="I26" s="68"/>
      <c r="J26" s="68"/>
      <c r="K26" s="68"/>
      <c r="L26" s="68">
        <v>1.0</v>
      </c>
      <c r="M26" s="68"/>
      <c r="N26" s="68"/>
      <c r="O26" s="68"/>
      <c r="P26" s="68">
        <v>1.0</v>
      </c>
      <c r="Q26" s="68">
        <v>1.0</v>
      </c>
      <c r="R26" s="68"/>
      <c r="S26" s="68">
        <v>2.0</v>
      </c>
      <c r="T26" s="68"/>
      <c r="U26" s="68"/>
      <c r="V26" s="68"/>
      <c r="W26" s="68"/>
    </row>
    <row r="27" ht="15.0" customHeight="1">
      <c r="A27" s="9" t="s">
        <v>61</v>
      </c>
      <c r="B27" s="4"/>
      <c r="C27" s="49">
        <v>20.0</v>
      </c>
      <c r="D27" s="69"/>
      <c r="E27" s="68">
        <f t="shared" si="1"/>
        <v>0</v>
      </c>
      <c r="F27" s="69"/>
      <c r="G27" s="69"/>
      <c r="H27" s="36"/>
      <c r="I27" s="36"/>
      <c r="J27" s="36"/>
      <c r="K27" s="36"/>
      <c r="L27" s="36"/>
      <c r="M27" s="36"/>
      <c r="N27" s="36"/>
      <c r="O27" s="36"/>
      <c r="P27" s="36"/>
      <c r="Q27" s="69"/>
      <c r="R27" s="69"/>
      <c r="S27" s="69"/>
      <c r="T27" s="69"/>
      <c r="U27" s="69"/>
      <c r="V27" s="69"/>
      <c r="W27" s="69"/>
    </row>
    <row r="28" ht="64.5" customHeight="1">
      <c r="A28" s="14"/>
      <c r="B28" s="16"/>
      <c r="C28" s="17"/>
      <c r="D28" s="70">
        <v>62.0</v>
      </c>
      <c r="E28" s="68">
        <f t="shared" si="1"/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D8+D11+D14+D15+D18+D19+D20+D21+D26+D28</f>
        <v>200</v>
      </c>
      <c r="E29" s="42">
        <f t="shared" si="2"/>
        <v>138</v>
      </c>
      <c r="F29" s="42">
        <f t="shared" si="2"/>
        <v>42</v>
      </c>
      <c r="G29" s="42">
        <f t="shared" si="2"/>
        <v>96</v>
      </c>
      <c r="H29" s="42">
        <f t="shared" si="2"/>
        <v>3</v>
      </c>
      <c r="I29" s="42">
        <f t="shared" si="2"/>
        <v>8</v>
      </c>
      <c r="J29" s="42">
        <f t="shared" si="2"/>
        <v>33</v>
      </c>
      <c r="K29" s="42">
        <f t="shared" si="2"/>
        <v>0</v>
      </c>
      <c r="L29" s="42">
        <f t="shared" si="2"/>
        <v>18</v>
      </c>
      <c r="M29" s="42">
        <f t="shared" si="2"/>
        <v>0</v>
      </c>
      <c r="N29" s="42">
        <f t="shared" si="2"/>
        <v>0</v>
      </c>
      <c r="O29" s="42">
        <f t="shared" si="2"/>
        <v>31</v>
      </c>
      <c r="P29" s="42">
        <f t="shared" si="2"/>
        <v>45</v>
      </c>
      <c r="Q29" s="42">
        <f t="shared" si="2"/>
        <v>31</v>
      </c>
      <c r="R29" s="42">
        <f t="shared" si="2"/>
        <v>14</v>
      </c>
      <c r="S29" s="42">
        <f t="shared" si="2"/>
        <v>43</v>
      </c>
      <c r="T29" s="42">
        <f t="shared" si="2"/>
        <v>57</v>
      </c>
      <c r="U29" s="42">
        <f t="shared" si="2"/>
        <v>14</v>
      </c>
      <c r="V29" s="42">
        <f t="shared" si="2"/>
        <v>2</v>
      </c>
      <c r="W29" s="42">
        <f t="shared" si="2"/>
        <v>12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f>O31+T31</f>
        <v>9178</v>
      </c>
      <c r="L31" s="58" t="s">
        <v>65</v>
      </c>
      <c r="M31" s="55"/>
      <c r="N31" s="56"/>
      <c r="O31" s="35">
        <v>2342.0</v>
      </c>
      <c r="P31" s="58" t="s">
        <v>66</v>
      </c>
      <c r="Q31" s="56"/>
      <c r="R31" s="56"/>
      <c r="S31" s="56"/>
      <c r="T31" s="35">
        <v>6836.0</v>
      </c>
      <c r="U31" s="58" t="s">
        <v>67</v>
      </c>
    </row>
    <row r="32" ht="15.75" customHeight="1"/>
    <row r="33" ht="15.75" customHeight="1">
      <c r="D33" s="44">
        <f>E29+D28</f>
        <v>200</v>
      </c>
      <c r="E33" s="44">
        <f>SUM(H29:P29)</f>
        <v>138</v>
      </c>
    </row>
    <row r="34" ht="15.75" customHeight="1">
      <c r="E34" s="44">
        <f>F29+G29</f>
        <v>138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21">
        <v>10.0</v>
      </c>
      <c r="N7" s="21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f>D9+D10</f>
        <v>0</v>
      </c>
      <c r="E8" s="68">
        <f t="shared" ref="E8:E26" si="1">SUM(H8:P8)</f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ht="20.25" customHeight="1">
      <c r="A9" s="28" t="s">
        <v>28</v>
      </c>
      <c r="B9" s="31" t="s">
        <v>29</v>
      </c>
      <c r="C9" s="24" t="s">
        <v>30</v>
      </c>
      <c r="D9" s="70"/>
      <c r="E9" s="42">
        <f t="shared" si="1"/>
        <v>0</v>
      </c>
      <c r="F9" s="70"/>
      <c r="G9" s="70"/>
      <c r="H9" s="42"/>
      <c r="I9" s="42"/>
      <c r="J9" s="42"/>
      <c r="K9" s="42"/>
      <c r="L9" s="42"/>
      <c r="M9" s="42"/>
      <c r="N9" s="42"/>
      <c r="O9" s="42"/>
      <c r="P9" s="42"/>
      <c r="Q9" s="101"/>
      <c r="R9" s="101"/>
      <c r="S9" s="70"/>
      <c r="T9" s="70"/>
      <c r="U9" s="70"/>
      <c r="V9" s="70"/>
      <c r="W9" s="70"/>
    </row>
    <row r="10" ht="20.25" customHeight="1">
      <c r="A10" s="17"/>
      <c r="B10" s="31" t="s">
        <v>31</v>
      </c>
      <c r="C10" s="24" t="s">
        <v>32</v>
      </c>
      <c r="D10" s="70"/>
      <c r="E10" s="42">
        <f t="shared" si="1"/>
        <v>0</v>
      </c>
      <c r="F10" s="70"/>
      <c r="G10" s="70"/>
      <c r="H10" s="42"/>
      <c r="I10" s="42"/>
      <c r="J10" s="42"/>
      <c r="K10" s="42"/>
      <c r="L10" s="42"/>
      <c r="M10" s="42"/>
      <c r="N10" s="42"/>
      <c r="O10" s="42"/>
      <c r="P10" s="42"/>
      <c r="Q10" s="101"/>
      <c r="R10" s="101"/>
      <c r="S10" s="70"/>
      <c r="T10" s="70"/>
      <c r="U10" s="70"/>
      <c r="V10" s="70"/>
      <c r="W10" s="70"/>
    </row>
    <row r="11" ht="18.75" customHeight="1">
      <c r="A11" s="22" t="s">
        <v>33</v>
      </c>
      <c r="B11" s="8"/>
      <c r="C11" s="24" t="s">
        <v>34</v>
      </c>
      <c r="D11" s="68">
        <f>D12+D13</f>
        <v>4</v>
      </c>
      <c r="E11" s="68">
        <f t="shared" si="1"/>
        <v>4</v>
      </c>
      <c r="F11" s="68">
        <v>1.0</v>
      </c>
      <c r="G11" s="68">
        <v>3.0</v>
      </c>
      <c r="H11" s="68">
        <v>1.0</v>
      </c>
      <c r="I11" s="68"/>
      <c r="J11" s="68">
        <v>3.0</v>
      </c>
      <c r="K11" s="68"/>
      <c r="L11" s="68"/>
      <c r="M11" s="68"/>
      <c r="N11" s="68"/>
      <c r="O11" s="68"/>
      <c r="P11" s="68"/>
      <c r="Q11" s="68"/>
      <c r="R11" s="68"/>
      <c r="S11" s="68">
        <v>4.0</v>
      </c>
      <c r="T11" s="68">
        <v>1.0</v>
      </c>
      <c r="U11" s="68">
        <v>1.0</v>
      </c>
      <c r="V11" s="68">
        <v>1.0</v>
      </c>
      <c r="W11" s="68"/>
    </row>
    <row r="12">
      <c r="A12" s="28" t="s">
        <v>35</v>
      </c>
      <c r="B12" s="31" t="s">
        <v>36</v>
      </c>
      <c r="C12" s="24" t="s">
        <v>37</v>
      </c>
      <c r="D12" s="70"/>
      <c r="E12" s="42">
        <f t="shared" si="1"/>
        <v>0</v>
      </c>
      <c r="F12" s="70"/>
      <c r="G12" s="70"/>
      <c r="H12" s="42"/>
      <c r="I12" s="42"/>
      <c r="J12" s="42"/>
      <c r="K12" s="42"/>
      <c r="L12" s="42"/>
      <c r="M12" s="42"/>
      <c r="N12" s="42"/>
      <c r="O12" s="42"/>
      <c r="P12" s="42"/>
      <c r="Q12" s="101"/>
      <c r="R12" s="101"/>
      <c r="S12" s="70"/>
      <c r="T12" s="70"/>
      <c r="U12" s="70"/>
      <c r="V12" s="70"/>
      <c r="W12" s="70"/>
    </row>
    <row r="13">
      <c r="A13" s="17"/>
      <c r="B13" s="31" t="s">
        <v>38</v>
      </c>
      <c r="C13" s="24" t="s">
        <v>39</v>
      </c>
      <c r="D13" s="70">
        <v>4.0</v>
      </c>
      <c r="E13" s="42">
        <f t="shared" si="1"/>
        <v>4</v>
      </c>
      <c r="F13" s="70">
        <v>1.0</v>
      </c>
      <c r="G13" s="70">
        <v>3.0</v>
      </c>
      <c r="H13" s="42">
        <v>1.0</v>
      </c>
      <c r="I13" s="42"/>
      <c r="J13" s="42">
        <v>3.0</v>
      </c>
      <c r="K13" s="42"/>
      <c r="L13" s="42"/>
      <c r="M13" s="42"/>
      <c r="N13" s="42"/>
      <c r="O13" s="42"/>
      <c r="P13" s="42"/>
      <c r="Q13" s="101"/>
      <c r="R13" s="101"/>
      <c r="S13" s="70">
        <v>4.0</v>
      </c>
      <c r="T13" s="70">
        <v>1.0</v>
      </c>
      <c r="U13" s="70">
        <v>1.0</v>
      </c>
      <c r="V13" s="70">
        <v>1.0</v>
      </c>
      <c r="W13" s="70"/>
    </row>
    <row r="14" ht="18.0" customHeight="1">
      <c r="A14" s="22" t="s">
        <v>40</v>
      </c>
      <c r="B14" s="8"/>
      <c r="C14" s="24" t="s">
        <v>41</v>
      </c>
      <c r="D14" s="70"/>
      <c r="E14" s="42">
        <f t="shared" si="1"/>
        <v>0</v>
      </c>
      <c r="F14" s="70"/>
      <c r="G14" s="70"/>
      <c r="H14" s="42"/>
      <c r="I14" s="42"/>
      <c r="J14" s="42"/>
      <c r="K14" s="42"/>
      <c r="L14" s="42"/>
      <c r="M14" s="42"/>
      <c r="N14" s="42"/>
      <c r="O14" s="42"/>
      <c r="P14" s="42"/>
      <c r="Q14" s="101"/>
      <c r="R14" s="101"/>
      <c r="S14" s="70"/>
      <c r="T14" s="70"/>
      <c r="U14" s="70"/>
      <c r="V14" s="70"/>
      <c r="W14" s="70"/>
    </row>
    <row r="15" ht="33.75" customHeight="1">
      <c r="A15" s="38" t="s">
        <v>42</v>
      </c>
      <c r="B15" s="8"/>
      <c r="C15" s="24" t="s">
        <v>43</v>
      </c>
      <c r="D15" s="68">
        <f>D16+D17</f>
        <v>16</v>
      </c>
      <c r="E15" s="68">
        <f t="shared" si="1"/>
        <v>16</v>
      </c>
      <c r="F15" s="68">
        <v>3.0</v>
      </c>
      <c r="G15" s="68">
        <v>13.0</v>
      </c>
      <c r="H15" s="68">
        <v>1.0</v>
      </c>
      <c r="I15" s="68"/>
      <c r="J15" s="68">
        <v>4.0</v>
      </c>
      <c r="K15" s="68"/>
      <c r="L15" s="68">
        <v>9.0</v>
      </c>
      <c r="M15" s="68"/>
      <c r="N15" s="68"/>
      <c r="O15" s="68">
        <v>0.0</v>
      </c>
      <c r="P15" s="68">
        <v>2.0</v>
      </c>
      <c r="Q15" s="68">
        <v>2.0</v>
      </c>
      <c r="R15" s="68">
        <v>0.0</v>
      </c>
      <c r="S15" s="68">
        <v>16.0</v>
      </c>
      <c r="T15" s="68">
        <v>11.0</v>
      </c>
      <c r="U15" s="68">
        <v>2.0</v>
      </c>
      <c r="V15" s="68"/>
      <c r="W15" s="68">
        <v>2.0</v>
      </c>
    </row>
    <row r="16" ht="22.5" customHeight="1">
      <c r="A16" s="28" t="s">
        <v>35</v>
      </c>
      <c r="B16" s="31" t="s">
        <v>44</v>
      </c>
      <c r="C16" s="24" t="s">
        <v>45</v>
      </c>
      <c r="D16" s="70">
        <v>10.0</v>
      </c>
      <c r="E16" s="42">
        <f t="shared" si="1"/>
        <v>10</v>
      </c>
      <c r="F16" s="70">
        <v>1.0</v>
      </c>
      <c r="G16" s="70">
        <v>9.0</v>
      </c>
      <c r="H16" s="42">
        <v>1.0</v>
      </c>
      <c r="I16" s="42"/>
      <c r="J16" s="42">
        <v>3.0</v>
      </c>
      <c r="K16" s="42"/>
      <c r="L16" s="42">
        <v>6.0</v>
      </c>
      <c r="M16" s="42"/>
      <c r="N16" s="42"/>
      <c r="O16" s="42">
        <v>0.0</v>
      </c>
      <c r="P16" s="42">
        <v>0.0</v>
      </c>
      <c r="Q16" s="101">
        <v>0.0</v>
      </c>
      <c r="R16" s="101">
        <v>0.0</v>
      </c>
      <c r="S16" s="70">
        <v>12.0</v>
      </c>
      <c r="T16" s="70">
        <v>7.0</v>
      </c>
      <c r="U16" s="70">
        <v>2.0</v>
      </c>
      <c r="V16" s="70"/>
      <c r="W16" s="70">
        <v>2.0</v>
      </c>
    </row>
    <row r="17">
      <c r="A17" s="17"/>
      <c r="B17" s="31" t="s">
        <v>46</v>
      </c>
      <c r="C17" s="24" t="s">
        <v>47</v>
      </c>
      <c r="D17" s="70">
        <v>6.0</v>
      </c>
      <c r="E17" s="42">
        <f t="shared" si="1"/>
        <v>6</v>
      </c>
      <c r="F17" s="70">
        <v>2.0</v>
      </c>
      <c r="G17" s="70">
        <v>4.0</v>
      </c>
      <c r="H17" s="42"/>
      <c r="I17" s="42"/>
      <c r="J17" s="42">
        <v>1.0</v>
      </c>
      <c r="K17" s="42"/>
      <c r="L17" s="42">
        <v>3.0</v>
      </c>
      <c r="M17" s="42"/>
      <c r="N17" s="42"/>
      <c r="O17" s="42">
        <v>0.0</v>
      </c>
      <c r="P17" s="42">
        <v>2.0</v>
      </c>
      <c r="Q17" s="99">
        <v>2.0</v>
      </c>
      <c r="R17" s="101">
        <v>0.0</v>
      </c>
      <c r="S17" s="70">
        <v>4.0</v>
      </c>
      <c r="T17" s="70">
        <v>4.0</v>
      </c>
      <c r="U17" s="70"/>
      <c r="V17" s="70"/>
      <c r="W17" s="70"/>
    </row>
    <row r="18" ht="18.0" customHeight="1">
      <c r="A18" s="40" t="s">
        <v>48</v>
      </c>
      <c r="B18" s="8"/>
      <c r="C18" s="24" t="s">
        <v>49</v>
      </c>
      <c r="D18" s="70">
        <v>18.0</v>
      </c>
      <c r="E18" s="42">
        <f t="shared" si="1"/>
        <v>18</v>
      </c>
      <c r="F18" s="70">
        <v>2.0</v>
      </c>
      <c r="G18" s="70">
        <v>16.0</v>
      </c>
      <c r="H18" s="42">
        <v>4.0</v>
      </c>
      <c r="I18" s="42"/>
      <c r="J18" s="42">
        <v>13.0</v>
      </c>
      <c r="K18" s="42"/>
      <c r="L18" s="42">
        <v>0.0</v>
      </c>
      <c r="M18" s="42"/>
      <c r="N18" s="42"/>
      <c r="O18" s="42">
        <v>1.0</v>
      </c>
      <c r="P18" s="42">
        <v>0.0</v>
      </c>
      <c r="Q18" s="101">
        <v>0.0</v>
      </c>
      <c r="R18" s="101">
        <v>0.0</v>
      </c>
      <c r="S18" s="70">
        <v>5.0</v>
      </c>
      <c r="T18" s="70">
        <v>18.0</v>
      </c>
      <c r="U18" s="70">
        <v>8.0</v>
      </c>
      <c r="V18" s="70">
        <v>1.0</v>
      </c>
      <c r="W18" s="70">
        <v>7.0</v>
      </c>
    </row>
    <row r="19">
      <c r="A19" s="40" t="s">
        <v>50</v>
      </c>
      <c r="B19" s="8"/>
      <c r="C19" s="24" t="s">
        <v>51</v>
      </c>
      <c r="D19" s="70">
        <v>4.0</v>
      </c>
      <c r="E19" s="42">
        <f t="shared" si="1"/>
        <v>4</v>
      </c>
      <c r="F19" s="70">
        <v>2.0</v>
      </c>
      <c r="G19" s="70">
        <v>2.0</v>
      </c>
      <c r="H19" s="42">
        <v>1.0</v>
      </c>
      <c r="I19" s="42"/>
      <c r="J19" s="42">
        <v>1.0</v>
      </c>
      <c r="K19" s="42"/>
      <c r="L19" s="42">
        <v>1.0</v>
      </c>
      <c r="M19" s="42"/>
      <c r="N19" s="42"/>
      <c r="O19" s="135">
        <v>0.0</v>
      </c>
      <c r="P19" s="42">
        <v>1.0</v>
      </c>
      <c r="Q19" s="101">
        <v>1.0</v>
      </c>
      <c r="R19" s="101">
        <v>0.0</v>
      </c>
      <c r="S19" s="70">
        <v>3.0</v>
      </c>
      <c r="T19" s="70">
        <v>4.0</v>
      </c>
      <c r="U19" s="70">
        <v>3.0</v>
      </c>
      <c r="V19" s="70">
        <v>1.0</v>
      </c>
      <c r="W19" s="70">
        <v>2.0</v>
      </c>
    </row>
    <row r="20">
      <c r="A20" s="40" t="s">
        <v>52</v>
      </c>
      <c r="B20" s="8"/>
      <c r="C20" s="24" t="s">
        <v>53</v>
      </c>
      <c r="D20" s="70">
        <v>41.0</v>
      </c>
      <c r="E20" s="42">
        <f t="shared" si="1"/>
        <v>41</v>
      </c>
      <c r="F20" s="70">
        <v>7.0</v>
      </c>
      <c r="G20" s="70">
        <v>34.0</v>
      </c>
      <c r="H20" s="42">
        <v>5.0</v>
      </c>
      <c r="I20" s="42"/>
      <c r="J20" s="42">
        <v>30.0</v>
      </c>
      <c r="K20" s="42"/>
      <c r="L20" s="42">
        <v>1.0</v>
      </c>
      <c r="M20" s="42"/>
      <c r="N20" s="42"/>
      <c r="O20" s="42">
        <v>3.0</v>
      </c>
      <c r="P20" s="42">
        <v>2.0</v>
      </c>
      <c r="Q20" s="101">
        <v>2.0</v>
      </c>
      <c r="R20" s="101">
        <v>0.0</v>
      </c>
      <c r="S20" s="70">
        <v>7.0</v>
      </c>
      <c r="T20" s="70">
        <v>35.0</v>
      </c>
      <c r="U20" s="70">
        <v>14.0</v>
      </c>
      <c r="V20" s="70">
        <v>1.0</v>
      </c>
      <c r="W20" s="70">
        <v>13.0</v>
      </c>
    </row>
    <row r="21" ht="30.0" customHeight="1">
      <c r="A21" s="38" t="s">
        <v>54</v>
      </c>
      <c r="B21" s="8"/>
      <c r="C21" s="24" t="s">
        <v>55</v>
      </c>
      <c r="D21" s="68">
        <f>D22+D23+D24+D25</f>
        <v>20</v>
      </c>
      <c r="E21" s="68">
        <f t="shared" si="1"/>
        <v>20</v>
      </c>
      <c r="F21" s="68">
        <v>4.0</v>
      </c>
      <c r="G21" s="68">
        <v>16.0</v>
      </c>
      <c r="H21" s="68">
        <v>5.0</v>
      </c>
      <c r="I21" s="68"/>
      <c r="J21" s="68">
        <v>5.0</v>
      </c>
      <c r="K21" s="68"/>
      <c r="L21" s="68">
        <v>7.0</v>
      </c>
      <c r="M21" s="68"/>
      <c r="N21" s="68"/>
      <c r="O21" s="68">
        <v>1.0</v>
      </c>
      <c r="P21" s="68">
        <v>2.0</v>
      </c>
      <c r="Q21" s="68">
        <v>1.0</v>
      </c>
      <c r="R21" s="68">
        <v>1.0</v>
      </c>
      <c r="S21" s="68">
        <v>5.0</v>
      </c>
      <c r="T21" s="68">
        <v>7.0</v>
      </c>
      <c r="U21" s="68">
        <v>6.0</v>
      </c>
      <c r="V21" s="68">
        <v>1.0</v>
      </c>
      <c r="W21" s="68">
        <v>5.0</v>
      </c>
    </row>
    <row r="22" ht="15.75" customHeight="1">
      <c r="A22" s="28" t="s">
        <v>35</v>
      </c>
      <c r="B22" s="45" t="s">
        <v>56</v>
      </c>
      <c r="C22" s="24">
        <v>15.0</v>
      </c>
      <c r="D22" s="70">
        <v>19.0</v>
      </c>
      <c r="E22" s="68">
        <f t="shared" si="1"/>
        <v>19</v>
      </c>
      <c r="F22" s="74">
        <v>4.0</v>
      </c>
      <c r="G22" s="74">
        <v>15.0</v>
      </c>
      <c r="H22" s="42">
        <v>5.0</v>
      </c>
      <c r="I22" s="42"/>
      <c r="J22" s="42">
        <v>5.0</v>
      </c>
      <c r="K22" s="42"/>
      <c r="L22" s="42">
        <v>7.0</v>
      </c>
      <c r="M22" s="42"/>
      <c r="N22" s="42"/>
      <c r="O22" s="42">
        <v>1.0</v>
      </c>
      <c r="P22" s="42">
        <v>1.0</v>
      </c>
      <c r="Q22" s="101">
        <v>1.0</v>
      </c>
      <c r="R22" s="101">
        <v>0.0</v>
      </c>
      <c r="S22" s="70">
        <v>4.0</v>
      </c>
      <c r="T22" s="70">
        <v>7.0</v>
      </c>
      <c r="U22" s="70">
        <v>6.0</v>
      </c>
      <c r="V22" s="70">
        <v>1.0</v>
      </c>
      <c r="W22" s="70">
        <v>5.0</v>
      </c>
    </row>
    <row r="23" ht="15.75" customHeight="1">
      <c r="A23" s="13"/>
      <c r="B23" s="45" t="s">
        <v>57</v>
      </c>
      <c r="C23" s="24">
        <v>16.0</v>
      </c>
      <c r="D23" s="70"/>
      <c r="E23" s="68">
        <f t="shared" si="1"/>
        <v>0</v>
      </c>
      <c r="F23" s="74"/>
      <c r="G23" s="74"/>
      <c r="H23" s="42"/>
      <c r="I23" s="42"/>
      <c r="J23" s="42"/>
      <c r="K23" s="42"/>
      <c r="L23" s="42"/>
      <c r="M23" s="42"/>
      <c r="N23" s="42"/>
      <c r="O23" s="42"/>
      <c r="P23" s="42"/>
      <c r="Q23" s="101"/>
      <c r="R23" s="101"/>
      <c r="S23" s="70"/>
      <c r="T23" s="70"/>
      <c r="U23" s="70"/>
      <c r="V23" s="70"/>
      <c r="W23" s="70"/>
    </row>
    <row r="24" ht="15.75" customHeight="1">
      <c r="A24" s="13"/>
      <c r="B24" s="45" t="s">
        <v>58</v>
      </c>
      <c r="C24" s="24">
        <v>17.0</v>
      </c>
      <c r="D24" s="70"/>
      <c r="E24" s="68">
        <f t="shared" si="1"/>
        <v>0</v>
      </c>
      <c r="F24" s="74"/>
      <c r="G24" s="74"/>
      <c r="H24" s="42"/>
      <c r="I24" s="42"/>
      <c r="J24" s="42"/>
      <c r="K24" s="42"/>
      <c r="L24" s="42"/>
      <c r="M24" s="42"/>
      <c r="N24" s="42"/>
      <c r="O24" s="42"/>
      <c r="P24" s="42"/>
      <c r="Q24" s="101"/>
      <c r="R24" s="101"/>
      <c r="S24" s="70"/>
      <c r="T24" s="70"/>
      <c r="U24" s="70"/>
      <c r="V24" s="70"/>
      <c r="W24" s="70"/>
    </row>
    <row r="25" ht="15.75" customHeight="1">
      <c r="A25" s="17"/>
      <c r="B25" s="45" t="s">
        <v>59</v>
      </c>
      <c r="C25" s="24">
        <v>18.0</v>
      </c>
      <c r="D25" s="70">
        <v>1.0</v>
      </c>
      <c r="E25" s="68">
        <f t="shared" si="1"/>
        <v>1</v>
      </c>
      <c r="F25" s="74"/>
      <c r="G25" s="74">
        <v>1.0</v>
      </c>
      <c r="H25" s="42">
        <v>0.0</v>
      </c>
      <c r="I25" s="42"/>
      <c r="J25" s="42">
        <v>0.0</v>
      </c>
      <c r="K25" s="42"/>
      <c r="L25" s="42">
        <v>0.0</v>
      </c>
      <c r="M25" s="42"/>
      <c r="N25" s="42"/>
      <c r="O25" s="42">
        <v>0.0</v>
      </c>
      <c r="P25" s="42">
        <v>1.0</v>
      </c>
      <c r="Q25" s="101">
        <v>0.0</v>
      </c>
      <c r="R25" s="101">
        <v>1.0</v>
      </c>
      <c r="S25" s="70">
        <v>1.0</v>
      </c>
      <c r="T25" s="70"/>
      <c r="U25" s="70"/>
      <c r="V25" s="70"/>
      <c r="W25" s="70"/>
    </row>
    <row r="26" ht="15.75" customHeight="1">
      <c r="A26" s="38" t="s">
        <v>60</v>
      </c>
      <c r="B26" s="8"/>
      <c r="C26" s="24">
        <v>19.0</v>
      </c>
      <c r="D26" s="68">
        <v>9.0</v>
      </c>
      <c r="E26" s="68">
        <f t="shared" si="1"/>
        <v>9</v>
      </c>
      <c r="F26" s="68">
        <v>2.0</v>
      </c>
      <c r="G26" s="68">
        <v>7.0</v>
      </c>
      <c r="H26" s="68">
        <v>0.0</v>
      </c>
      <c r="I26" s="68"/>
      <c r="J26" s="68">
        <v>5.0</v>
      </c>
      <c r="K26" s="68"/>
      <c r="L26" s="68">
        <v>0.0</v>
      </c>
      <c r="M26" s="68"/>
      <c r="N26" s="68"/>
      <c r="O26" s="68">
        <v>1.0</v>
      </c>
      <c r="P26" s="68">
        <v>3.0</v>
      </c>
      <c r="Q26" s="68">
        <v>2.0</v>
      </c>
      <c r="R26" s="68">
        <v>1.0</v>
      </c>
      <c r="S26" s="68">
        <v>7.0</v>
      </c>
      <c r="T26" s="68">
        <v>4.0</v>
      </c>
      <c r="U26" s="68">
        <v>4.0</v>
      </c>
      <c r="V26" s="68"/>
      <c r="W26" s="68">
        <v>4.0</v>
      </c>
    </row>
    <row r="27" ht="15.0" customHeight="1">
      <c r="A27" s="9" t="s">
        <v>61</v>
      </c>
      <c r="B27" s="4"/>
      <c r="C27" s="49">
        <v>20.0</v>
      </c>
      <c r="D27" s="70"/>
      <c r="E27" s="42"/>
      <c r="F27" s="69"/>
      <c r="G27" s="69"/>
      <c r="H27" s="36"/>
      <c r="I27" s="42"/>
      <c r="J27" s="36"/>
      <c r="K27" s="42"/>
      <c r="L27" s="36"/>
      <c r="M27" s="42"/>
      <c r="N27" s="42"/>
      <c r="O27" s="36"/>
      <c r="P27" s="42"/>
      <c r="Q27" s="101"/>
      <c r="R27" s="98"/>
      <c r="S27" s="69"/>
      <c r="T27" s="69"/>
      <c r="U27" s="69"/>
      <c r="V27" s="69"/>
      <c r="W27" s="69"/>
    </row>
    <row r="28" ht="59.25" customHeight="1">
      <c r="A28" s="14"/>
      <c r="B28" s="16"/>
      <c r="C28" s="17"/>
      <c r="D28" s="70">
        <v>109.0</v>
      </c>
      <c r="E28" s="42"/>
      <c r="F28" s="62"/>
      <c r="G28" s="62"/>
      <c r="H28" s="62"/>
      <c r="I28" s="75"/>
      <c r="J28" s="62"/>
      <c r="K28" s="75"/>
      <c r="L28" s="62"/>
      <c r="M28" s="75"/>
      <c r="N28" s="75"/>
      <c r="O28" s="62"/>
      <c r="P28" s="62"/>
      <c r="Q28" s="62"/>
      <c r="R28" s="62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D8+D11+D14+D15+D18+D19+D20+D21+D26+D28</f>
        <v>221</v>
      </c>
      <c r="E29" s="42">
        <f t="shared" si="2"/>
        <v>112</v>
      </c>
      <c r="F29" s="42">
        <f t="shared" si="2"/>
        <v>21</v>
      </c>
      <c r="G29" s="42">
        <f t="shared" si="2"/>
        <v>91</v>
      </c>
      <c r="H29" s="42">
        <f t="shared" si="2"/>
        <v>17</v>
      </c>
      <c r="I29" s="42">
        <f t="shared" si="2"/>
        <v>0</v>
      </c>
      <c r="J29" s="42">
        <f t="shared" si="2"/>
        <v>61</v>
      </c>
      <c r="K29" s="42">
        <f t="shared" si="2"/>
        <v>0</v>
      </c>
      <c r="L29" s="42">
        <f t="shared" si="2"/>
        <v>18</v>
      </c>
      <c r="M29" s="42">
        <f t="shared" si="2"/>
        <v>0</v>
      </c>
      <c r="N29" s="42">
        <f t="shared" si="2"/>
        <v>0</v>
      </c>
      <c r="O29" s="42">
        <f t="shared" si="2"/>
        <v>6</v>
      </c>
      <c r="P29" s="42">
        <f t="shared" si="2"/>
        <v>10</v>
      </c>
      <c r="Q29" s="42">
        <f t="shared" si="2"/>
        <v>8</v>
      </c>
      <c r="R29" s="42">
        <f t="shared" si="2"/>
        <v>2</v>
      </c>
      <c r="S29" s="42">
        <f t="shared" si="2"/>
        <v>47</v>
      </c>
      <c r="T29" s="42">
        <f t="shared" si="2"/>
        <v>80</v>
      </c>
      <c r="U29" s="42">
        <f t="shared" si="2"/>
        <v>38</v>
      </c>
      <c r="V29" s="42">
        <f t="shared" si="2"/>
        <v>5</v>
      </c>
      <c r="W29" s="42">
        <f t="shared" si="2"/>
        <v>33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5"/>
      <c r="I31" s="55" t="s">
        <v>64</v>
      </c>
      <c r="J31" s="56"/>
      <c r="K31" s="97">
        <f>O31+T31</f>
        <v>10836</v>
      </c>
      <c r="L31" s="58" t="s">
        <v>65</v>
      </c>
      <c r="M31" s="55"/>
      <c r="N31" s="56"/>
      <c r="O31" s="97">
        <v>2731.0</v>
      </c>
      <c r="P31" s="58" t="s">
        <v>66</v>
      </c>
      <c r="Q31" s="56"/>
      <c r="R31" s="56"/>
      <c r="S31" s="56"/>
      <c r="T31" s="97">
        <v>8105.0</v>
      </c>
      <c r="U31" s="58" t="s">
        <v>67</v>
      </c>
    </row>
    <row r="32" ht="15.75" customHeight="1">
      <c r="E32" s="44">
        <f>F29+G29</f>
        <v>112</v>
      </c>
    </row>
    <row r="33" ht="15.75" customHeight="1">
      <c r="E33" s="44">
        <f>SUM(H29:P29)</f>
        <v>112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65"/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f>D9+D10</f>
        <v>3</v>
      </c>
      <c r="E8" s="68">
        <f t="shared" ref="E8:E26" si="1">SUM(H8:P8)</f>
        <v>3</v>
      </c>
      <c r="F8" s="68">
        <v>1.0</v>
      </c>
      <c r="G8" s="68">
        <v>2.0</v>
      </c>
      <c r="H8" s="72"/>
      <c r="I8" s="72"/>
      <c r="J8" s="68">
        <v>1.0</v>
      </c>
      <c r="K8" s="72"/>
      <c r="L8" s="68">
        <v>1.0</v>
      </c>
      <c r="M8" s="72"/>
      <c r="N8" s="72"/>
      <c r="O8" s="72"/>
      <c r="P8" s="68">
        <v>1.0</v>
      </c>
      <c r="Q8" s="68">
        <v>1.0</v>
      </c>
      <c r="R8" s="72"/>
      <c r="S8" s="68">
        <v>3.0</v>
      </c>
      <c r="T8" s="68">
        <v>1.0</v>
      </c>
      <c r="U8" s="72"/>
      <c r="V8" s="72"/>
      <c r="W8" s="72"/>
    </row>
    <row r="9" ht="20.25" customHeight="1">
      <c r="A9" s="28" t="s">
        <v>28</v>
      </c>
      <c r="B9" s="31" t="s">
        <v>29</v>
      </c>
      <c r="C9" s="24" t="s">
        <v>30</v>
      </c>
      <c r="D9" s="69"/>
      <c r="E9" s="42">
        <f t="shared" si="1"/>
        <v>0</v>
      </c>
      <c r="F9" s="69"/>
      <c r="G9" s="69"/>
      <c r="H9" s="36"/>
      <c r="I9" s="36"/>
      <c r="J9" s="36"/>
      <c r="K9" s="36"/>
      <c r="L9" s="36"/>
      <c r="M9" s="36"/>
      <c r="N9" s="36"/>
      <c r="O9" s="36"/>
      <c r="P9" s="36"/>
      <c r="Q9" s="98"/>
      <c r="R9" s="98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0">
        <v>3.0</v>
      </c>
      <c r="E10" s="42">
        <f t="shared" si="1"/>
        <v>3</v>
      </c>
      <c r="F10" s="74">
        <v>1.0</v>
      </c>
      <c r="G10" s="74">
        <v>2.0</v>
      </c>
      <c r="H10" s="36"/>
      <c r="I10" s="36"/>
      <c r="J10" s="42">
        <v>1.0</v>
      </c>
      <c r="K10" s="36"/>
      <c r="L10" s="42">
        <v>1.0</v>
      </c>
      <c r="M10" s="36"/>
      <c r="N10" s="36"/>
      <c r="O10" s="36"/>
      <c r="P10" s="42">
        <v>1.0</v>
      </c>
      <c r="Q10" s="101">
        <v>1.0</v>
      </c>
      <c r="R10" s="98"/>
      <c r="S10" s="70">
        <v>3.0</v>
      </c>
      <c r="T10" s="70">
        <v>1.0</v>
      </c>
      <c r="U10" s="69"/>
      <c r="V10" s="69"/>
      <c r="W10" s="69"/>
    </row>
    <row r="11" ht="18.75" customHeight="1">
      <c r="A11" s="22" t="s">
        <v>33</v>
      </c>
      <c r="B11" s="8"/>
      <c r="C11" s="24" t="s">
        <v>34</v>
      </c>
      <c r="D11" s="68">
        <f>D12+D13</f>
        <v>4</v>
      </c>
      <c r="E11" s="68">
        <f t="shared" si="1"/>
        <v>4</v>
      </c>
      <c r="F11" s="72"/>
      <c r="G11" s="68">
        <v>4.0</v>
      </c>
      <c r="H11" s="72"/>
      <c r="I11" s="72"/>
      <c r="J11" s="68">
        <v>1.0</v>
      </c>
      <c r="K11" s="72"/>
      <c r="L11" s="68">
        <v>2.0</v>
      </c>
      <c r="M11" s="72"/>
      <c r="N11" s="72"/>
      <c r="O11" s="72"/>
      <c r="P11" s="68">
        <v>1.0</v>
      </c>
      <c r="Q11" s="72"/>
      <c r="R11" s="68">
        <v>1.0</v>
      </c>
      <c r="S11" s="68">
        <v>3.0</v>
      </c>
      <c r="T11" s="72"/>
      <c r="U11" s="72"/>
      <c r="V11" s="72"/>
      <c r="W11" s="72"/>
    </row>
    <row r="12">
      <c r="A12" s="28" t="s">
        <v>35</v>
      </c>
      <c r="B12" s="31" t="s">
        <v>36</v>
      </c>
      <c r="C12" s="24" t="s">
        <v>37</v>
      </c>
      <c r="D12" s="69"/>
      <c r="E12" s="42">
        <f t="shared" si="1"/>
        <v>0</v>
      </c>
      <c r="F12" s="69"/>
      <c r="G12" s="69"/>
      <c r="H12" s="36"/>
      <c r="I12" s="36"/>
      <c r="J12" s="36"/>
      <c r="K12" s="36"/>
      <c r="L12" s="36"/>
      <c r="M12" s="36"/>
      <c r="N12" s="36"/>
      <c r="O12" s="36"/>
      <c r="P12" s="36"/>
      <c r="Q12" s="98"/>
      <c r="R12" s="98"/>
      <c r="S12" s="69"/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4">
        <v>4.0</v>
      </c>
      <c r="E13" s="42">
        <f t="shared" si="1"/>
        <v>4</v>
      </c>
      <c r="F13" s="69"/>
      <c r="G13" s="70">
        <v>4.0</v>
      </c>
      <c r="H13" s="36"/>
      <c r="I13" s="36"/>
      <c r="J13" s="42">
        <v>1.0</v>
      </c>
      <c r="K13" s="36"/>
      <c r="L13" s="42">
        <v>2.0</v>
      </c>
      <c r="M13" s="36"/>
      <c r="N13" s="36"/>
      <c r="O13" s="36"/>
      <c r="P13" s="42">
        <v>1.0</v>
      </c>
      <c r="Q13" s="98"/>
      <c r="R13" s="101">
        <v>1.0</v>
      </c>
      <c r="S13" s="70">
        <v>3.0</v>
      </c>
      <c r="T13" s="69"/>
      <c r="U13" s="69"/>
      <c r="V13" s="69"/>
      <c r="W13" s="69"/>
    </row>
    <row r="14" ht="18.0" customHeight="1">
      <c r="A14" s="22" t="s">
        <v>40</v>
      </c>
      <c r="B14" s="8"/>
      <c r="C14" s="24" t="s">
        <v>41</v>
      </c>
      <c r="D14" s="69"/>
      <c r="E14" s="42">
        <f t="shared" si="1"/>
        <v>0</v>
      </c>
      <c r="F14" s="69"/>
      <c r="G14" s="69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68">
        <f>D16+D17</f>
        <v>4</v>
      </c>
      <c r="E15" s="68">
        <f t="shared" si="1"/>
        <v>4</v>
      </c>
      <c r="F15" s="72"/>
      <c r="G15" s="68">
        <v>4.0</v>
      </c>
      <c r="H15" s="72"/>
      <c r="I15" s="72"/>
      <c r="J15" s="68">
        <v>2.0</v>
      </c>
      <c r="K15" s="72"/>
      <c r="L15" s="68">
        <v>2.0</v>
      </c>
      <c r="M15" s="72"/>
      <c r="N15" s="72"/>
      <c r="O15" s="72"/>
      <c r="P15" s="72"/>
      <c r="Q15" s="72"/>
      <c r="R15" s="72"/>
      <c r="S15" s="68">
        <v>4.0</v>
      </c>
      <c r="T15" s="72"/>
      <c r="U15" s="72"/>
      <c r="V15" s="72"/>
      <c r="W15" s="72"/>
    </row>
    <row r="16" ht="22.5" customHeight="1">
      <c r="A16" s="28" t="s">
        <v>35</v>
      </c>
      <c r="B16" s="31" t="s">
        <v>44</v>
      </c>
      <c r="C16" s="24" t="s">
        <v>45</v>
      </c>
      <c r="D16" s="70">
        <v>4.0</v>
      </c>
      <c r="E16" s="42">
        <f t="shared" si="1"/>
        <v>4</v>
      </c>
      <c r="F16" s="69"/>
      <c r="G16" s="70">
        <v>4.0</v>
      </c>
      <c r="H16" s="36"/>
      <c r="I16" s="36"/>
      <c r="J16" s="42">
        <v>2.0</v>
      </c>
      <c r="K16" s="36"/>
      <c r="L16" s="42">
        <v>2.0</v>
      </c>
      <c r="M16" s="36"/>
      <c r="N16" s="36"/>
      <c r="O16" s="36"/>
      <c r="P16" s="36"/>
      <c r="Q16" s="98"/>
      <c r="R16" s="98"/>
      <c r="S16" s="70">
        <v>4.0</v>
      </c>
      <c r="T16" s="69"/>
      <c r="U16" s="69"/>
      <c r="V16" s="69"/>
      <c r="W16" s="69"/>
    </row>
    <row r="17">
      <c r="A17" s="17"/>
      <c r="B17" s="31" t="s">
        <v>46</v>
      </c>
      <c r="C17" s="24" t="s">
        <v>47</v>
      </c>
      <c r="D17" s="70"/>
      <c r="E17" s="42">
        <f t="shared" si="1"/>
        <v>0</v>
      </c>
      <c r="F17" s="70"/>
      <c r="G17" s="70"/>
      <c r="H17" s="36"/>
      <c r="I17" s="36"/>
      <c r="J17" s="42"/>
      <c r="K17" s="36"/>
      <c r="L17" s="42"/>
      <c r="M17" s="36"/>
      <c r="N17" s="36"/>
      <c r="O17" s="36"/>
      <c r="P17" s="36"/>
      <c r="Q17" s="99">
        <v>0.0</v>
      </c>
      <c r="R17" s="98"/>
      <c r="S17" s="70"/>
      <c r="T17" s="69"/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70">
        <v>21.0</v>
      </c>
      <c r="E18" s="42">
        <f t="shared" si="1"/>
        <v>21</v>
      </c>
      <c r="F18" s="70">
        <v>11.0</v>
      </c>
      <c r="G18" s="70">
        <v>10.0</v>
      </c>
      <c r="H18" s="36"/>
      <c r="I18" s="36"/>
      <c r="J18" s="42">
        <v>9.0</v>
      </c>
      <c r="K18" s="36"/>
      <c r="L18" s="42">
        <v>1.0</v>
      </c>
      <c r="M18" s="36"/>
      <c r="N18" s="36"/>
      <c r="O18" s="135">
        <v>0.0</v>
      </c>
      <c r="P18" s="42">
        <v>11.0</v>
      </c>
      <c r="Q18" s="101">
        <v>11.0</v>
      </c>
      <c r="R18" s="101">
        <v>0.0</v>
      </c>
      <c r="S18" s="70">
        <v>10.0</v>
      </c>
      <c r="T18" s="70">
        <v>21.0</v>
      </c>
      <c r="U18" s="70">
        <v>2.0</v>
      </c>
      <c r="V18" s="70">
        <v>1.0</v>
      </c>
      <c r="W18" s="70">
        <v>1.0</v>
      </c>
    </row>
    <row r="19">
      <c r="A19" s="40" t="s">
        <v>50</v>
      </c>
      <c r="B19" s="8"/>
      <c r="C19" s="24" t="s">
        <v>51</v>
      </c>
      <c r="D19" s="69"/>
      <c r="E19" s="42">
        <f t="shared" si="1"/>
        <v>0</v>
      </c>
      <c r="F19" s="69"/>
      <c r="G19" s="69"/>
      <c r="H19" s="36"/>
      <c r="I19" s="36"/>
      <c r="J19" s="36"/>
      <c r="K19" s="36"/>
      <c r="L19" s="36"/>
      <c r="M19" s="36"/>
      <c r="N19" s="36"/>
      <c r="O19" s="138"/>
      <c r="P19" s="36"/>
      <c r="Q19" s="98"/>
      <c r="R19" s="98"/>
      <c r="S19" s="69"/>
      <c r="T19" s="69"/>
      <c r="U19" s="69"/>
      <c r="V19" s="69"/>
      <c r="W19" s="69"/>
    </row>
    <row r="20">
      <c r="A20" s="40" t="s">
        <v>52</v>
      </c>
      <c r="B20" s="8"/>
      <c r="C20" s="24" t="s">
        <v>53</v>
      </c>
      <c r="D20" s="70">
        <v>41.0</v>
      </c>
      <c r="E20" s="42">
        <f t="shared" si="1"/>
        <v>41</v>
      </c>
      <c r="F20" s="70">
        <v>1.0</v>
      </c>
      <c r="G20" s="70">
        <v>40.0</v>
      </c>
      <c r="H20" s="36"/>
      <c r="I20" s="36"/>
      <c r="J20" s="42">
        <v>31.0</v>
      </c>
      <c r="K20" s="36"/>
      <c r="L20" s="42">
        <v>9.0</v>
      </c>
      <c r="M20" s="36"/>
      <c r="N20" s="36"/>
      <c r="O20" s="135">
        <v>0.0</v>
      </c>
      <c r="P20" s="42">
        <v>1.0</v>
      </c>
      <c r="Q20" s="101">
        <v>1.0</v>
      </c>
      <c r="R20" s="101">
        <v>0.0</v>
      </c>
      <c r="S20" s="70">
        <v>12.0</v>
      </c>
      <c r="T20" s="70">
        <v>14.0</v>
      </c>
      <c r="U20" s="70">
        <v>3.0</v>
      </c>
      <c r="V20" s="69"/>
      <c r="W20" s="70">
        <v>3.0</v>
      </c>
    </row>
    <row r="21" ht="30.0" customHeight="1">
      <c r="A21" s="38" t="s">
        <v>54</v>
      </c>
      <c r="B21" s="8"/>
      <c r="C21" s="24" t="s">
        <v>55</v>
      </c>
      <c r="D21" s="68">
        <v>21.0</v>
      </c>
      <c r="E21" s="42">
        <f t="shared" si="1"/>
        <v>21</v>
      </c>
      <c r="F21" s="68">
        <v>3.0</v>
      </c>
      <c r="G21" s="68">
        <v>18.0</v>
      </c>
      <c r="H21" s="68">
        <v>1.0</v>
      </c>
      <c r="I21" s="72"/>
      <c r="J21" s="68">
        <v>5.0</v>
      </c>
      <c r="K21" s="72"/>
      <c r="L21" s="68">
        <v>5.0</v>
      </c>
      <c r="M21" s="72"/>
      <c r="N21" s="72"/>
      <c r="O21" s="68">
        <v>4.0</v>
      </c>
      <c r="P21" s="68">
        <v>6.0</v>
      </c>
      <c r="Q21" s="68">
        <v>2.0</v>
      </c>
      <c r="R21" s="68">
        <v>4.0</v>
      </c>
      <c r="S21" s="68">
        <v>14.0</v>
      </c>
      <c r="T21" s="68">
        <v>6.0</v>
      </c>
      <c r="U21" s="68">
        <v>1.0</v>
      </c>
      <c r="V21" s="68">
        <v>1.0</v>
      </c>
      <c r="W21" s="72"/>
    </row>
    <row r="22" ht="15.75" customHeight="1">
      <c r="A22" s="28" t="s">
        <v>35</v>
      </c>
      <c r="B22" s="45" t="s">
        <v>56</v>
      </c>
      <c r="C22" s="24">
        <v>15.0</v>
      </c>
      <c r="D22" s="74">
        <v>18.0</v>
      </c>
      <c r="E22" s="42">
        <f t="shared" si="1"/>
        <v>18</v>
      </c>
      <c r="F22" s="74">
        <v>3.0</v>
      </c>
      <c r="G22" s="74">
        <v>15.0</v>
      </c>
      <c r="H22" s="42">
        <v>1.0</v>
      </c>
      <c r="I22" s="36"/>
      <c r="J22" s="42">
        <v>5.0</v>
      </c>
      <c r="K22" s="36"/>
      <c r="L22" s="42">
        <v>5.0</v>
      </c>
      <c r="M22" s="36"/>
      <c r="N22" s="36"/>
      <c r="O22" s="42">
        <v>4.0</v>
      </c>
      <c r="P22" s="42">
        <v>3.0</v>
      </c>
      <c r="Q22" s="101">
        <v>2.0</v>
      </c>
      <c r="R22" s="101">
        <v>1.0</v>
      </c>
      <c r="S22" s="70">
        <v>11.0</v>
      </c>
      <c r="T22" s="70">
        <v>3.0</v>
      </c>
      <c r="U22" s="70">
        <v>1.0</v>
      </c>
      <c r="V22" s="70">
        <v>1.0</v>
      </c>
      <c r="W22" s="69"/>
    </row>
    <row r="23" ht="15.75" customHeight="1">
      <c r="A23" s="13"/>
      <c r="B23" s="45" t="s">
        <v>57</v>
      </c>
      <c r="C23" s="24">
        <v>16.0</v>
      </c>
      <c r="D23" s="70">
        <v>3.0</v>
      </c>
      <c r="E23" s="42">
        <f t="shared" si="1"/>
        <v>3</v>
      </c>
      <c r="F23" s="69"/>
      <c r="G23" s="70">
        <v>3.0</v>
      </c>
      <c r="H23" s="36"/>
      <c r="I23" s="36"/>
      <c r="J23" s="36"/>
      <c r="K23" s="36"/>
      <c r="L23" s="36"/>
      <c r="M23" s="36"/>
      <c r="N23" s="36"/>
      <c r="O23" s="36"/>
      <c r="P23" s="42">
        <v>3.0</v>
      </c>
      <c r="Q23" s="98"/>
      <c r="R23" s="101">
        <v>3.0</v>
      </c>
      <c r="S23" s="70">
        <v>3.0</v>
      </c>
      <c r="T23" s="70">
        <v>3.0</v>
      </c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69"/>
      <c r="E24" s="68">
        <f t="shared" si="1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98"/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69"/>
      <c r="E25" s="68">
        <f t="shared" si="1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98"/>
      <c r="R25" s="98"/>
      <c r="S25" s="69"/>
      <c r="T25" s="69"/>
      <c r="U25" s="69"/>
      <c r="V25" s="69"/>
      <c r="W25" s="69"/>
    </row>
    <row r="26" ht="15.75" customHeight="1">
      <c r="A26" s="38" t="s">
        <v>60</v>
      </c>
      <c r="B26" s="8"/>
      <c r="C26" s="24">
        <v>19.0</v>
      </c>
      <c r="D26" s="69"/>
      <c r="E26" s="68">
        <f t="shared" si="1"/>
        <v>0</v>
      </c>
      <c r="F26" s="69"/>
      <c r="G26" s="69"/>
      <c r="H26" s="36"/>
      <c r="I26" s="36"/>
      <c r="J26" s="36"/>
      <c r="K26" s="36"/>
      <c r="L26" s="36"/>
      <c r="M26" s="36"/>
      <c r="N26" s="36"/>
      <c r="O26" s="36"/>
      <c r="P26" s="36"/>
      <c r="Q26" s="98"/>
      <c r="R26" s="98"/>
      <c r="S26" s="69"/>
      <c r="T26" s="69"/>
      <c r="U26" s="69"/>
      <c r="V26" s="69"/>
      <c r="W26" s="69"/>
    </row>
    <row r="27" ht="15.0" customHeight="1">
      <c r="A27" s="9" t="s">
        <v>61</v>
      </c>
      <c r="B27" s="4"/>
      <c r="C27" s="49">
        <v>20.0</v>
      </c>
      <c r="D27" s="69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98"/>
      <c r="R27" s="98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53.0</v>
      </c>
      <c r="E28" s="7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98"/>
      <c r="R28" s="98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D8+D11+D15+D18+D19+D20+D21+D26+D28</f>
        <v>147</v>
      </c>
      <c r="E29" s="42">
        <f t="shared" si="2"/>
        <v>94</v>
      </c>
      <c r="F29" s="42">
        <f t="shared" si="2"/>
        <v>16</v>
      </c>
      <c r="G29" s="42">
        <f t="shared" si="2"/>
        <v>78</v>
      </c>
      <c r="H29" s="42">
        <f t="shared" si="2"/>
        <v>1</v>
      </c>
      <c r="I29" s="42">
        <f t="shared" si="2"/>
        <v>0</v>
      </c>
      <c r="J29" s="42">
        <f t="shared" si="2"/>
        <v>49</v>
      </c>
      <c r="K29" s="42">
        <f t="shared" si="2"/>
        <v>0</v>
      </c>
      <c r="L29" s="42">
        <f t="shared" si="2"/>
        <v>20</v>
      </c>
      <c r="M29" s="42">
        <f t="shared" si="2"/>
        <v>0</v>
      </c>
      <c r="N29" s="42">
        <f t="shared" si="2"/>
        <v>0</v>
      </c>
      <c r="O29" s="42">
        <f t="shared" si="2"/>
        <v>4</v>
      </c>
      <c r="P29" s="42">
        <f t="shared" si="2"/>
        <v>20</v>
      </c>
      <c r="Q29" s="42">
        <f t="shared" si="2"/>
        <v>15</v>
      </c>
      <c r="R29" s="42">
        <f t="shared" si="2"/>
        <v>5</v>
      </c>
      <c r="S29" s="42">
        <f t="shared" si="2"/>
        <v>46</v>
      </c>
      <c r="T29" s="42">
        <f t="shared" si="2"/>
        <v>42</v>
      </c>
      <c r="U29" s="42">
        <f t="shared" si="2"/>
        <v>6</v>
      </c>
      <c r="V29" s="42">
        <f t="shared" si="2"/>
        <v>2</v>
      </c>
      <c r="W29" s="42">
        <f t="shared" si="2"/>
        <v>4</v>
      </c>
    </row>
    <row r="30" ht="12.0" customHeight="1">
      <c r="D30" s="143"/>
      <c r="E30" s="143"/>
      <c r="F30" s="143"/>
      <c r="G30" s="143"/>
      <c r="H30" s="144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</row>
    <row r="31" ht="15.75" customHeight="1">
      <c r="A31" s="55" t="s">
        <v>63</v>
      </c>
      <c r="B31" s="56"/>
      <c r="C31" s="56"/>
      <c r="D31" s="145"/>
      <c r="E31" s="145"/>
      <c r="F31" s="145"/>
      <c r="G31" s="145"/>
      <c r="H31" s="145"/>
      <c r="I31" s="146" t="s">
        <v>64</v>
      </c>
      <c r="J31" s="145"/>
      <c r="K31" s="35">
        <f>O31+T31</f>
        <v>8984</v>
      </c>
      <c r="L31" s="147" t="s">
        <v>65</v>
      </c>
      <c r="M31" s="146"/>
      <c r="N31" s="145"/>
      <c r="O31" s="35">
        <v>3026.0</v>
      </c>
      <c r="P31" s="147" t="s">
        <v>66</v>
      </c>
      <c r="Q31" s="145"/>
      <c r="R31" s="145"/>
      <c r="S31" s="145"/>
      <c r="T31" s="35">
        <v>5958.0</v>
      </c>
      <c r="U31" s="147" t="s">
        <v>67</v>
      </c>
      <c r="V31" s="143"/>
      <c r="W31" s="143"/>
    </row>
    <row r="32" ht="15.75" customHeight="1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</row>
    <row r="33" ht="15.75" customHeight="1">
      <c r="D33" s="143"/>
      <c r="E33" s="148">
        <f>F29+G29</f>
        <v>94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  <row r="34" ht="15.75" customHeight="1">
      <c r="D34" s="143"/>
      <c r="E34" s="148">
        <f>SUM(H29:P29)</f>
        <v>94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</row>
    <row r="35" ht="15.75" customHeight="1"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</row>
    <row r="36" ht="15.75" customHeight="1"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</row>
    <row r="37" ht="15.75" customHeight="1"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</row>
    <row r="38" ht="15.75" customHeight="1"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</row>
    <row r="39" ht="15.75" customHeight="1"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</row>
    <row r="40" ht="15.75" customHeight="1"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</row>
    <row r="41" ht="15.75" customHeight="1"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</row>
    <row r="42" ht="15.75" customHeight="1"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</row>
    <row r="43" ht="15.75" customHeight="1"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</row>
    <row r="44" ht="15.75" customHeight="1"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</row>
    <row r="45" ht="15.75" customHeight="1"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ht="15.75" customHeight="1"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</row>
    <row r="47" ht="15.75" customHeight="1"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ht="15.75" customHeight="1"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</row>
    <row r="49" ht="15.75" customHeight="1"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</row>
    <row r="50" ht="15.75" customHeight="1"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ht="15.75" customHeight="1"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</row>
    <row r="52" ht="15.75" customHeight="1"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</row>
    <row r="53" ht="15.75" customHeight="1"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</row>
    <row r="54" ht="15.75" customHeight="1"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</row>
    <row r="55" ht="15.75" customHeight="1"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ht="15.75" customHeight="1"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ht="15.75" customHeight="1"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ht="15.75" customHeight="1"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ht="15.75" customHeight="1"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ht="15.75" customHeight="1"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ht="15.75" customHeight="1"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ht="15.75" customHeight="1"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ht="15.75" customHeight="1"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ht="15.75" customHeight="1"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ht="15.75" customHeight="1"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ht="15.75" customHeight="1"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ht="15.75" customHeight="1"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ht="15.75" customHeight="1"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ht="15.75" customHeight="1"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75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65"/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136" t="s">
        <v>26</v>
      </c>
      <c r="B8" s="8"/>
      <c r="C8" s="137" t="s">
        <v>27</v>
      </c>
      <c r="D8" s="68">
        <f>D9+D10</f>
        <v>7</v>
      </c>
      <c r="E8" s="68">
        <f t="shared" ref="E8:E26" si="1">SUM(H8:P8)</f>
        <v>7</v>
      </c>
      <c r="F8" s="72"/>
      <c r="G8" s="68">
        <v>7.0</v>
      </c>
      <c r="H8" s="72"/>
      <c r="I8" s="72"/>
      <c r="J8" s="68">
        <v>3.0</v>
      </c>
      <c r="K8" s="72"/>
      <c r="L8" s="68">
        <v>4.0</v>
      </c>
      <c r="M8" s="72"/>
      <c r="N8" s="72"/>
      <c r="O8" s="72"/>
      <c r="P8" s="72"/>
      <c r="Q8" s="72"/>
      <c r="R8" s="72"/>
      <c r="S8" s="68">
        <v>5.0</v>
      </c>
      <c r="T8" s="72"/>
      <c r="U8" s="72"/>
      <c r="V8" s="72"/>
      <c r="W8" s="72"/>
    </row>
    <row r="9" ht="20.25" customHeight="1">
      <c r="A9" s="28" t="s">
        <v>28</v>
      </c>
      <c r="B9" s="31" t="s">
        <v>29</v>
      </c>
      <c r="C9" s="24" t="s">
        <v>30</v>
      </c>
      <c r="D9" s="70">
        <v>0.0</v>
      </c>
      <c r="E9" s="42">
        <f t="shared" si="1"/>
        <v>0</v>
      </c>
      <c r="F9" s="69"/>
      <c r="G9" s="69"/>
      <c r="H9" s="36"/>
      <c r="I9" s="36"/>
      <c r="J9" s="36"/>
      <c r="K9" s="36"/>
      <c r="L9" s="36"/>
      <c r="M9" s="36"/>
      <c r="N9" s="36"/>
      <c r="O9" s="36"/>
      <c r="P9" s="36"/>
      <c r="Q9" s="98"/>
      <c r="R9" s="98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0">
        <v>7.0</v>
      </c>
      <c r="E10" s="42">
        <f t="shared" si="1"/>
        <v>7</v>
      </c>
      <c r="F10" s="69"/>
      <c r="G10" s="70">
        <v>7.0</v>
      </c>
      <c r="H10" s="36"/>
      <c r="I10" s="36"/>
      <c r="J10" s="42">
        <v>3.0</v>
      </c>
      <c r="K10" s="36"/>
      <c r="L10" s="42">
        <v>4.0</v>
      </c>
      <c r="M10" s="36"/>
      <c r="N10" s="36"/>
      <c r="O10" s="42"/>
      <c r="P10" s="36"/>
      <c r="Q10" s="98"/>
      <c r="R10" s="98"/>
      <c r="S10" s="70">
        <v>5.0</v>
      </c>
      <c r="T10" s="69"/>
      <c r="U10" s="69"/>
      <c r="V10" s="69"/>
      <c r="W10" s="69"/>
    </row>
    <row r="11" ht="18.75" customHeight="1">
      <c r="A11" s="136" t="s">
        <v>33</v>
      </c>
      <c r="B11" s="8"/>
      <c r="C11" s="137" t="s">
        <v>34</v>
      </c>
      <c r="D11" s="68">
        <f>D12+D13</f>
        <v>3</v>
      </c>
      <c r="E11" s="68">
        <f t="shared" si="1"/>
        <v>3</v>
      </c>
      <c r="F11" s="68">
        <v>1.0</v>
      </c>
      <c r="G11" s="68">
        <v>2.0</v>
      </c>
      <c r="H11" s="68">
        <v>2.0</v>
      </c>
      <c r="I11" s="72"/>
      <c r="J11" s="68">
        <v>1.0</v>
      </c>
      <c r="K11" s="72"/>
      <c r="L11" s="72"/>
      <c r="M11" s="72"/>
      <c r="N11" s="72"/>
      <c r="O11" s="72"/>
      <c r="P11" s="68"/>
      <c r="Q11" s="68"/>
      <c r="R11" s="68"/>
      <c r="S11" s="68">
        <v>3.0</v>
      </c>
      <c r="T11" s="68">
        <v>1.0</v>
      </c>
      <c r="U11" s="72"/>
      <c r="V11" s="72"/>
      <c r="W11" s="72"/>
    </row>
    <row r="12">
      <c r="A12" s="28" t="s">
        <v>35</v>
      </c>
      <c r="B12" s="31" t="s">
        <v>36</v>
      </c>
      <c r="C12" s="24" t="s">
        <v>37</v>
      </c>
      <c r="D12" s="70">
        <v>0.0</v>
      </c>
      <c r="E12" s="42">
        <f t="shared" si="1"/>
        <v>0</v>
      </c>
      <c r="F12" s="69"/>
      <c r="G12" s="69"/>
      <c r="H12" s="36"/>
      <c r="I12" s="36"/>
      <c r="J12" s="36"/>
      <c r="K12" s="36"/>
      <c r="L12" s="36"/>
      <c r="M12" s="36"/>
      <c r="N12" s="36"/>
      <c r="O12" s="36"/>
      <c r="P12" s="36"/>
      <c r="Q12" s="98"/>
      <c r="R12" s="98"/>
      <c r="S12" s="69"/>
      <c r="T12" s="69"/>
      <c r="U12" s="69"/>
      <c r="V12" s="69"/>
      <c r="W12" s="69"/>
      <c r="X12" s="139"/>
      <c r="Y12" s="139"/>
    </row>
    <row r="13">
      <c r="A13" s="17"/>
      <c r="B13" s="31" t="s">
        <v>38</v>
      </c>
      <c r="C13" s="24" t="s">
        <v>39</v>
      </c>
      <c r="D13" s="70">
        <v>3.0</v>
      </c>
      <c r="E13" s="42">
        <f t="shared" si="1"/>
        <v>3</v>
      </c>
      <c r="F13" s="42">
        <v>1.0</v>
      </c>
      <c r="G13" s="42">
        <v>2.0</v>
      </c>
      <c r="H13" s="42">
        <v>2.0</v>
      </c>
      <c r="I13" s="36"/>
      <c r="J13" s="42">
        <v>1.0</v>
      </c>
      <c r="K13" s="36"/>
      <c r="L13" s="36"/>
      <c r="M13" s="36"/>
      <c r="N13" s="36"/>
      <c r="O13" s="36"/>
      <c r="P13" s="42"/>
      <c r="Q13" s="98"/>
      <c r="R13" s="101"/>
      <c r="S13" s="70">
        <v>3.0</v>
      </c>
      <c r="T13" s="70">
        <v>1.0</v>
      </c>
      <c r="U13" s="69"/>
      <c r="V13" s="69"/>
      <c r="W13" s="69"/>
      <c r="X13" s="139"/>
      <c r="Y13" s="139"/>
    </row>
    <row r="14" ht="18.0" customHeight="1">
      <c r="A14" s="136" t="s">
        <v>40</v>
      </c>
      <c r="B14" s="8"/>
      <c r="C14" s="137" t="s">
        <v>41</v>
      </c>
      <c r="D14" s="42">
        <v>0.0</v>
      </c>
      <c r="E14" s="42">
        <f t="shared" si="1"/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36"/>
      <c r="T14" s="36"/>
      <c r="U14" s="36"/>
      <c r="V14" s="36"/>
      <c r="W14" s="36"/>
      <c r="X14" s="139"/>
      <c r="Y14" s="139"/>
    </row>
    <row r="15" ht="33.75" customHeight="1">
      <c r="A15" s="140" t="s">
        <v>42</v>
      </c>
      <c r="B15" s="8"/>
      <c r="C15" s="137" t="s">
        <v>43</v>
      </c>
      <c r="D15" s="68">
        <f>D16+D17</f>
        <v>5</v>
      </c>
      <c r="E15" s="68">
        <f t="shared" si="1"/>
        <v>5</v>
      </c>
      <c r="F15" s="68">
        <v>3.0</v>
      </c>
      <c r="G15" s="68">
        <v>2.0</v>
      </c>
      <c r="H15" s="72"/>
      <c r="I15" s="72"/>
      <c r="J15" s="68">
        <v>1.0</v>
      </c>
      <c r="K15" s="72"/>
      <c r="L15" s="68">
        <v>1.0</v>
      </c>
      <c r="M15" s="72"/>
      <c r="N15" s="72"/>
      <c r="O15" s="72"/>
      <c r="P15" s="68">
        <v>3.0</v>
      </c>
      <c r="Q15" s="68">
        <v>3.0</v>
      </c>
      <c r="R15" s="68">
        <v>0.0</v>
      </c>
      <c r="S15" s="68">
        <v>5.0</v>
      </c>
      <c r="T15" s="68">
        <v>4.0</v>
      </c>
      <c r="U15" s="72"/>
      <c r="V15" s="72"/>
      <c r="W15" s="72"/>
      <c r="X15" s="139"/>
      <c r="Y15" s="139"/>
    </row>
    <row r="16" ht="22.5" customHeight="1">
      <c r="A16" s="28" t="s">
        <v>35</v>
      </c>
      <c r="B16" s="31" t="s">
        <v>44</v>
      </c>
      <c r="C16" s="24" t="s">
        <v>45</v>
      </c>
      <c r="D16" s="70">
        <v>5.0</v>
      </c>
      <c r="E16" s="42">
        <f t="shared" si="1"/>
        <v>5</v>
      </c>
      <c r="F16" s="42">
        <v>3.0</v>
      </c>
      <c r="G16" s="42">
        <v>2.0</v>
      </c>
      <c r="H16" s="36"/>
      <c r="I16" s="36"/>
      <c r="J16" s="42">
        <v>1.0</v>
      </c>
      <c r="K16" s="36"/>
      <c r="L16" s="42">
        <v>1.0</v>
      </c>
      <c r="M16" s="36"/>
      <c r="N16" s="36"/>
      <c r="O16" s="36"/>
      <c r="P16" s="42">
        <v>3.0</v>
      </c>
      <c r="Q16" s="101">
        <v>3.0</v>
      </c>
      <c r="R16" s="101">
        <v>0.0</v>
      </c>
      <c r="S16" s="70">
        <v>5.0</v>
      </c>
      <c r="T16" s="70">
        <v>4.0</v>
      </c>
      <c r="U16" s="69"/>
      <c r="V16" s="69"/>
      <c r="W16" s="69"/>
      <c r="X16" s="139"/>
      <c r="Y16" s="139"/>
    </row>
    <row r="17">
      <c r="A17" s="17"/>
      <c r="B17" s="31" t="s">
        <v>46</v>
      </c>
      <c r="C17" s="24" t="s">
        <v>47</v>
      </c>
      <c r="D17" s="70">
        <v>0.0</v>
      </c>
      <c r="E17" s="42">
        <f t="shared" si="1"/>
        <v>0</v>
      </c>
      <c r="F17" s="69"/>
      <c r="G17" s="69"/>
      <c r="H17" s="36"/>
      <c r="I17" s="36"/>
      <c r="J17" s="36"/>
      <c r="K17" s="36"/>
      <c r="L17" s="36"/>
      <c r="M17" s="36"/>
      <c r="N17" s="36"/>
      <c r="O17" s="36"/>
      <c r="P17" s="36"/>
      <c r="Q17" s="99">
        <v>0.0</v>
      </c>
      <c r="R17" s="98"/>
      <c r="S17" s="69"/>
      <c r="T17" s="69"/>
      <c r="U17" s="69"/>
      <c r="V17" s="69"/>
      <c r="W17" s="69"/>
      <c r="X17" s="139"/>
      <c r="Y17" s="139"/>
    </row>
    <row r="18" ht="18.0" customHeight="1">
      <c r="A18" s="141" t="s">
        <v>48</v>
      </c>
      <c r="B18" s="8"/>
      <c r="C18" s="137" t="s">
        <v>49</v>
      </c>
      <c r="D18" s="42">
        <v>53.0</v>
      </c>
      <c r="E18" s="42">
        <f t="shared" si="1"/>
        <v>53</v>
      </c>
      <c r="F18" s="42">
        <v>29.0</v>
      </c>
      <c r="G18" s="42">
        <v>24.0</v>
      </c>
      <c r="H18" s="42">
        <v>3.0</v>
      </c>
      <c r="I18" s="36"/>
      <c r="J18" s="42">
        <v>4.0</v>
      </c>
      <c r="K18" s="36"/>
      <c r="L18" s="42">
        <v>3.0</v>
      </c>
      <c r="M18" s="36"/>
      <c r="N18" s="36"/>
      <c r="O18" s="42">
        <v>36.0</v>
      </c>
      <c r="P18" s="42">
        <v>7.0</v>
      </c>
      <c r="Q18" s="101">
        <v>5.0</v>
      </c>
      <c r="R18" s="101">
        <v>2.0</v>
      </c>
      <c r="S18" s="42">
        <v>15.0</v>
      </c>
      <c r="T18" s="42">
        <v>27.0</v>
      </c>
      <c r="U18" s="36"/>
      <c r="V18" s="36"/>
      <c r="W18" s="36"/>
      <c r="X18" s="139"/>
      <c r="Y18" s="139"/>
    </row>
    <row r="19">
      <c r="A19" s="141" t="s">
        <v>50</v>
      </c>
      <c r="B19" s="8"/>
      <c r="C19" s="137" t="s">
        <v>51</v>
      </c>
      <c r="D19" s="42">
        <v>2.0</v>
      </c>
      <c r="E19" s="42">
        <f t="shared" si="1"/>
        <v>2</v>
      </c>
      <c r="F19" s="42">
        <v>2.0</v>
      </c>
      <c r="G19" s="42">
        <v>0.0</v>
      </c>
      <c r="H19" s="36"/>
      <c r="I19" s="36"/>
      <c r="J19" s="42"/>
      <c r="K19" s="36"/>
      <c r="L19" s="36"/>
      <c r="M19" s="36"/>
      <c r="N19" s="36"/>
      <c r="O19" s="135">
        <v>0.0</v>
      </c>
      <c r="P19" s="42">
        <v>2.0</v>
      </c>
      <c r="Q19" s="101">
        <v>2.0</v>
      </c>
      <c r="R19" s="101">
        <v>0.0</v>
      </c>
      <c r="S19" s="36"/>
      <c r="T19" s="42">
        <v>2.0</v>
      </c>
      <c r="U19" s="36"/>
      <c r="V19" s="36"/>
      <c r="W19" s="36"/>
      <c r="X19" s="139"/>
      <c r="Y19" s="139"/>
    </row>
    <row r="20">
      <c r="A20" s="141" t="s">
        <v>52</v>
      </c>
      <c r="B20" s="8"/>
      <c r="C20" s="137" t="s">
        <v>53</v>
      </c>
      <c r="D20" s="42">
        <v>18.0</v>
      </c>
      <c r="E20" s="42">
        <f t="shared" si="1"/>
        <v>18</v>
      </c>
      <c r="F20" s="42">
        <v>0.0</v>
      </c>
      <c r="G20" s="42">
        <v>18.0</v>
      </c>
      <c r="H20" s="36"/>
      <c r="I20" s="36"/>
      <c r="J20" s="42">
        <v>9.0</v>
      </c>
      <c r="K20" s="42">
        <v>9.0</v>
      </c>
      <c r="L20" s="42">
        <v>0.0</v>
      </c>
      <c r="M20" s="36"/>
      <c r="N20" s="36"/>
      <c r="O20" s="36"/>
      <c r="P20" s="36"/>
      <c r="Q20" s="98"/>
      <c r="R20" s="98"/>
      <c r="S20" s="42">
        <v>2.0</v>
      </c>
      <c r="T20" s="36"/>
      <c r="U20" s="36"/>
      <c r="V20" s="36"/>
      <c r="W20" s="36"/>
      <c r="X20" s="139"/>
      <c r="Y20" s="139"/>
    </row>
    <row r="21" ht="30.0" customHeight="1">
      <c r="A21" s="140" t="s">
        <v>54</v>
      </c>
      <c r="B21" s="8"/>
      <c r="C21" s="137" t="s">
        <v>55</v>
      </c>
      <c r="D21" s="68">
        <f>D22+D23+D24+D25</f>
        <v>21</v>
      </c>
      <c r="E21" s="42">
        <f t="shared" si="1"/>
        <v>21</v>
      </c>
      <c r="F21" s="68">
        <v>2.0</v>
      </c>
      <c r="G21" s="68">
        <v>19.0</v>
      </c>
      <c r="H21" s="68">
        <v>1.0</v>
      </c>
      <c r="I21" s="72"/>
      <c r="J21" s="68">
        <v>3.0</v>
      </c>
      <c r="K21" s="72"/>
      <c r="L21" s="68">
        <v>11.0</v>
      </c>
      <c r="M21" s="72"/>
      <c r="N21" s="72"/>
      <c r="O21" s="68">
        <v>1.0</v>
      </c>
      <c r="P21" s="68">
        <v>5.0</v>
      </c>
      <c r="Q21" s="68">
        <v>1.0</v>
      </c>
      <c r="R21" s="68">
        <v>4.0</v>
      </c>
      <c r="S21" s="68">
        <v>12.0</v>
      </c>
      <c r="T21" s="68">
        <v>5.0</v>
      </c>
      <c r="U21" s="142">
        <v>1.0</v>
      </c>
      <c r="V21" s="72"/>
      <c r="W21" s="142">
        <v>1.0</v>
      </c>
      <c r="X21" s="139"/>
      <c r="Y21" s="139"/>
    </row>
    <row r="22" ht="15.75" customHeight="1">
      <c r="A22" s="28" t="s">
        <v>35</v>
      </c>
      <c r="B22" s="45" t="s">
        <v>56</v>
      </c>
      <c r="C22" s="24">
        <v>15.0</v>
      </c>
      <c r="D22" s="70">
        <v>19.0</v>
      </c>
      <c r="E22" s="68">
        <f t="shared" si="1"/>
        <v>19</v>
      </c>
      <c r="F22" s="70">
        <v>2.0</v>
      </c>
      <c r="G22" s="70">
        <v>17.0</v>
      </c>
      <c r="H22" s="42">
        <v>1.0</v>
      </c>
      <c r="I22" s="36"/>
      <c r="J22" s="42">
        <v>3.0</v>
      </c>
      <c r="K22" s="36"/>
      <c r="L22" s="42">
        <v>11.0</v>
      </c>
      <c r="M22" s="36"/>
      <c r="N22" s="36"/>
      <c r="O22" s="36"/>
      <c r="P22" s="42">
        <v>4.0</v>
      </c>
      <c r="Q22" s="101">
        <v>1.0</v>
      </c>
      <c r="R22" s="101">
        <v>3.0</v>
      </c>
      <c r="S22" s="70">
        <v>11.0</v>
      </c>
      <c r="T22" s="70">
        <v>4.0</v>
      </c>
      <c r="U22" s="70">
        <v>1.0</v>
      </c>
      <c r="V22" s="69"/>
      <c r="W22" s="70">
        <v>1.0</v>
      </c>
    </row>
    <row r="23" ht="15.75" customHeight="1">
      <c r="A23" s="13"/>
      <c r="B23" s="45" t="s">
        <v>57</v>
      </c>
      <c r="C23" s="24">
        <v>16.0</v>
      </c>
      <c r="D23" s="70">
        <v>2.0</v>
      </c>
      <c r="E23" s="68">
        <f t="shared" si="1"/>
        <v>2</v>
      </c>
      <c r="F23" s="70">
        <v>0.0</v>
      </c>
      <c r="G23" s="70">
        <v>2.0</v>
      </c>
      <c r="H23" s="36"/>
      <c r="I23" s="36"/>
      <c r="J23" s="36"/>
      <c r="K23" s="36"/>
      <c r="L23" s="36"/>
      <c r="M23" s="36"/>
      <c r="N23" s="36"/>
      <c r="O23" s="42">
        <v>1.0</v>
      </c>
      <c r="P23" s="42">
        <v>1.0</v>
      </c>
      <c r="Q23" s="101">
        <v>0.0</v>
      </c>
      <c r="R23" s="101">
        <v>1.0</v>
      </c>
      <c r="S23" s="70">
        <v>1.0</v>
      </c>
      <c r="T23" s="70">
        <v>1.0</v>
      </c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69"/>
      <c r="E24" s="68">
        <f t="shared" si="1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101">
        <v>0.0</v>
      </c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69"/>
      <c r="E25" s="68">
        <f t="shared" si="1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98"/>
      <c r="R25" s="98"/>
      <c r="S25" s="69"/>
      <c r="T25" s="69"/>
      <c r="U25" s="69"/>
      <c r="V25" s="69"/>
      <c r="W25" s="69"/>
    </row>
    <row r="26" ht="15.75" customHeight="1">
      <c r="A26" s="140" t="s">
        <v>60</v>
      </c>
      <c r="B26" s="8"/>
      <c r="C26" s="137">
        <v>19.0</v>
      </c>
      <c r="D26" s="42">
        <v>24.0</v>
      </c>
      <c r="E26" s="42">
        <f t="shared" si="1"/>
        <v>24</v>
      </c>
      <c r="F26" s="42">
        <v>2.0</v>
      </c>
      <c r="G26" s="42">
        <v>22.0</v>
      </c>
      <c r="H26" s="36"/>
      <c r="I26" s="36"/>
      <c r="J26" s="42">
        <v>4.0</v>
      </c>
      <c r="K26" s="36"/>
      <c r="L26" s="42">
        <v>13.0</v>
      </c>
      <c r="M26" s="36"/>
      <c r="N26" s="36"/>
      <c r="O26" s="42">
        <v>2.0</v>
      </c>
      <c r="P26" s="42">
        <v>5.0</v>
      </c>
      <c r="Q26" s="101">
        <v>2.0</v>
      </c>
      <c r="R26" s="101">
        <v>3.0</v>
      </c>
      <c r="S26" s="42">
        <v>15.0</v>
      </c>
      <c r="T26" s="42">
        <v>5.0</v>
      </c>
      <c r="U26" s="36"/>
      <c r="V26" s="36"/>
      <c r="W26" s="36"/>
    </row>
    <row r="27" ht="15.0" customHeight="1">
      <c r="A27" s="9" t="s">
        <v>61</v>
      </c>
      <c r="B27" s="4"/>
      <c r="C27" s="49">
        <v>20.0</v>
      </c>
      <c r="D27" s="69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60.0</v>
      </c>
      <c r="E28" s="75"/>
      <c r="F28" s="62"/>
      <c r="G28" s="62"/>
      <c r="H28" s="62"/>
      <c r="I28" s="62"/>
      <c r="J28" s="62"/>
      <c r="K28" s="62"/>
      <c r="L28" s="75"/>
      <c r="M28" s="62"/>
      <c r="N28" s="62"/>
      <c r="O28" s="62"/>
      <c r="P28" s="62"/>
      <c r="Q28" s="62"/>
      <c r="R28" s="62"/>
      <c r="S28" s="75"/>
      <c r="T28" s="62"/>
      <c r="U28" s="62"/>
      <c r="V28" s="62"/>
      <c r="W28" s="62"/>
    </row>
    <row r="29" ht="30.75" customHeight="1">
      <c r="A29" s="150" t="s">
        <v>62</v>
      </c>
      <c r="B29" s="8"/>
      <c r="C29" s="137">
        <v>21.0</v>
      </c>
      <c r="D29" s="42">
        <f t="shared" ref="D29:W29" si="2">D8+D11+D14+D15+D18+D19+D20+D21+D26+D28</f>
        <v>193</v>
      </c>
      <c r="E29" s="42">
        <f t="shared" si="2"/>
        <v>133</v>
      </c>
      <c r="F29" s="42">
        <f t="shared" si="2"/>
        <v>39</v>
      </c>
      <c r="G29" s="42">
        <f t="shared" si="2"/>
        <v>94</v>
      </c>
      <c r="H29" s="42">
        <f t="shared" si="2"/>
        <v>6</v>
      </c>
      <c r="I29" s="42">
        <f t="shared" si="2"/>
        <v>0</v>
      </c>
      <c r="J29" s="42">
        <f t="shared" si="2"/>
        <v>25</v>
      </c>
      <c r="K29" s="42">
        <f t="shared" si="2"/>
        <v>9</v>
      </c>
      <c r="L29" s="42">
        <f t="shared" si="2"/>
        <v>32</v>
      </c>
      <c r="M29" s="42">
        <f t="shared" si="2"/>
        <v>0</v>
      </c>
      <c r="N29" s="42">
        <f t="shared" si="2"/>
        <v>0</v>
      </c>
      <c r="O29" s="42">
        <f t="shared" si="2"/>
        <v>39</v>
      </c>
      <c r="P29" s="42">
        <f t="shared" si="2"/>
        <v>22</v>
      </c>
      <c r="Q29" s="42">
        <f t="shared" si="2"/>
        <v>13</v>
      </c>
      <c r="R29" s="42">
        <f t="shared" si="2"/>
        <v>9</v>
      </c>
      <c r="S29" s="42">
        <f t="shared" si="2"/>
        <v>57</v>
      </c>
      <c r="T29" s="42">
        <f t="shared" si="2"/>
        <v>44</v>
      </c>
      <c r="U29" s="42">
        <f t="shared" si="2"/>
        <v>1</v>
      </c>
      <c r="V29" s="42">
        <f t="shared" si="2"/>
        <v>0</v>
      </c>
      <c r="W29" s="42">
        <f t="shared" si="2"/>
        <v>1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f>O31+T31</f>
        <v>11492</v>
      </c>
      <c r="L31" s="58" t="s">
        <v>65</v>
      </c>
      <c r="M31" s="55"/>
      <c r="N31" s="56"/>
      <c r="O31" s="35">
        <v>4668.0</v>
      </c>
      <c r="P31" s="58" t="s">
        <v>66</v>
      </c>
      <c r="Q31" s="56"/>
      <c r="R31" s="56"/>
      <c r="S31" s="56"/>
      <c r="T31" s="35">
        <v>6824.0</v>
      </c>
      <c r="U31" s="58" t="s">
        <v>67</v>
      </c>
    </row>
    <row r="32" ht="15.75" customHeight="1"/>
    <row r="33" ht="15.75" customHeight="1">
      <c r="D33" s="44">
        <f>E29+D28</f>
        <v>193</v>
      </c>
    </row>
    <row r="34" ht="15.75" customHeight="1">
      <c r="E34" s="44">
        <f>F29+G29</f>
        <v>133</v>
      </c>
    </row>
    <row r="35" ht="15.75" customHeight="1">
      <c r="E35" s="44">
        <f>SUM(H29:P29)</f>
        <v>133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65"/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87">
        <f>D9+D10</f>
        <v>7</v>
      </c>
      <c r="E8" s="87">
        <f>SUM(H8:P8)</f>
        <v>7</v>
      </c>
      <c r="F8" s="87">
        <v>0.0</v>
      </c>
      <c r="G8" s="87">
        <v>7.0</v>
      </c>
      <c r="H8" s="87">
        <v>0.0</v>
      </c>
      <c r="I8" s="87"/>
      <c r="J8" s="87">
        <v>2.0</v>
      </c>
      <c r="K8" s="87">
        <v>0.0</v>
      </c>
      <c r="L8" s="87">
        <v>2.0</v>
      </c>
      <c r="M8" s="87"/>
      <c r="N8" s="87"/>
      <c r="O8" s="87">
        <v>3.0</v>
      </c>
      <c r="P8" s="87">
        <v>0.0</v>
      </c>
      <c r="Q8" s="87">
        <v>0.0</v>
      </c>
      <c r="R8" s="87">
        <v>0.0</v>
      </c>
      <c r="S8" s="87">
        <v>5.0</v>
      </c>
      <c r="T8" s="87">
        <v>1.0</v>
      </c>
      <c r="U8" s="87"/>
      <c r="V8" s="87"/>
      <c r="W8" s="87"/>
    </row>
    <row r="9" ht="20.25" customHeight="1">
      <c r="A9" s="28" t="s">
        <v>28</v>
      </c>
      <c r="B9" s="31" t="s">
        <v>29</v>
      </c>
      <c r="C9" s="24" t="s">
        <v>30</v>
      </c>
      <c r="D9" s="88"/>
      <c r="E9" s="90"/>
      <c r="F9" s="88"/>
      <c r="G9" s="88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88"/>
      <c r="T9" s="88"/>
      <c r="U9" s="88"/>
      <c r="V9" s="88"/>
      <c r="W9" s="88"/>
    </row>
    <row r="10" ht="20.25" customHeight="1">
      <c r="A10" s="17"/>
      <c r="B10" s="31" t="s">
        <v>31</v>
      </c>
      <c r="C10" s="24" t="s">
        <v>32</v>
      </c>
      <c r="D10" s="88">
        <v>7.0</v>
      </c>
      <c r="E10" s="90">
        <f t="shared" ref="E10:E11" si="1">SUM(H10:P10)</f>
        <v>7</v>
      </c>
      <c r="F10" s="88">
        <v>0.0</v>
      </c>
      <c r="G10" s="88">
        <v>7.0</v>
      </c>
      <c r="H10" s="90">
        <v>0.0</v>
      </c>
      <c r="I10" s="90"/>
      <c r="J10" s="90">
        <v>2.0</v>
      </c>
      <c r="K10" s="90"/>
      <c r="L10" s="90">
        <v>2.0</v>
      </c>
      <c r="M10" s="90"/>
      <c r="N10" s="90"/>
      <c r="O10" s="90">
        <v>3.0</v>
      </c>
      <c r="P10" s="90">
        <v>0.0</v>
      </c>
      <c r="Q10" s="91">
        <v>0.0</v>
      </c>
      <c r="R10" s="91">
        <v>0.0</v>
      </c>
      <c r="S10" s="88">
        <v>5.0</v>
      </c>
      <c r="T10" s="88">
        <v>1.0</v>
      </c>
      <c r="U10" s="88"/>
      <c r="V10" s="88"/>
      <c r="W10" s="88"/>
    </row>
    <row r="11" ht="18.75" customHeight="1">
      <c r="A11" s="22" t="s">
        <v>33</v>
      </c>
      <c r="B11" s="8"/>
      <c r="C11" s="24" t="s">
        <v>34</v>
      </c>
      <c r="D11" s="87">
        <f>D12+D13</f>
        <v>2</v>
      </c>
      <c r="E11" s="87">
        <f t="shared" si="1"/>
        <v>2</v>
      </c>
      <c r="F11" s="87">
        <v>1.0</v>
      </c>
      <c r="G11" s="87">
        <v>1.0</v>
      </c>
      <c r="H11" s="87">
        <v>1.0</v>
      </c>
      <c r="I11" s="87"/>
      <c r="J11" s="87">
        <v>0.0</v>
      </c>
      <c r="K11" s="87"/>
      <c r="L11" s="87">
        <v>0.0</v>
      </c>
      <c r="M11" s="87"/>
      <c r="N11" s="87"/>
      <c r="O11" s="87">
        <v>0.0</v>
      </c>
      <c r="P11" s="87">
        <v>1.0</v>
      </c>
      <c r="Q11" s="87">
        <v>1.0</v>
      </c>
      <c r="R11" s="87">
        <v>0.0</v>
      </c>
      <c r="S11" s="87">
        <v>2.0</v>
      </c>
      <c r="T11" s="87">
        <v>1.0</v>
      </c>
      <c r="U11" s="87"/>
      <c r="V11" s="87"/>
      <c r="W11" s="87"/>
    </row>
    <row r="12">
      <c r="A12" s="28" t="s">
        <v>35</v>
      </c>
      <c r="B12" s="31" t="s">
        <v>36</v>
      </c>
      <c r="C12" s="24" t="s">
        <v>37</v>
      </c>
      <c r="D12" s="88"/>
      <c r="E12" s="90"/>
      <c r="F12" s="88"/>
      <c r="G12" s="88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91"/>
      <c r="S12" s="88"/>
      <c r="T12" s="88"/>
      <c r="U12" s="88"/>
      <c r="V12" s="88"/>
      <c r="W12" s="88"/>
    </row>
    <row r="13">
      <c r="A13" s="17"/>
      <c r="B13" s="31" t="s">
        <v>38</v>
      </c>
      <c r="C13" s="24" t="s">
        <v>39</v>
      </c>
      <c r="D13" s="88">
        <v>2.0</v>
      </c>
      <c r="E13" s="90">
        <f>SUM(H13:P13)</f>
        <v>2</v>
      </c>
      <c r="F13" s="88">
        <v>1.0</v>
      </c>
      <c r="G13" s="88">
        <v>1.0</v>
      </c>
      <c r="H13" s="90">
        <v>1.0</v>
      </c>
      <c r="I13" s="90"/>
      <c r="J13" s="90">
        <v>0.0</v>
      </c>
      <c r="K13" s="90"/>
      <c r="L13" s="90">
        <v>0.0</v>
      </c>
      <c r="M13" s="90"/>
      <c r="N13" s="90"/>
      <c r="O13" s="90">
        <v>0.0</v>
      </c>
      <c r="P13" s="90">
        <v>1.0</v>
      </c>
      <c r="Q13" s="91">
        <v>1.0</v>
      </c>
      <c r="R13" s="91">
        <v>0.0</v>
      </c>
      <c r="S13" s="88">
        <v>2.0</v>
      </c>
      <c r="T13" s="88">
        <v>1.0</v>
      </c>
      <c r="U13" s="88"/>
      <c r="V13" s="88"/>
      <c r="W13" s="88"/>
    </row>
    <row r="14" ht="18.0" customHeight="1">
      <c r="A14" s="22" t="s">
        <v>40</v>
      </c>
      <c r="B14" s="8"/>
      <c r="C14" s="24" t="s">
        <v>41</v>
      </c>
      <c r="D14" s="88"/>
      <c r="E14" s="90"/>
      <c r="F14" s="88"/>
      <c r="G14" s="88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88"/>
      <c r="T14" s="88"/>
      <c r="U14" s="88"/>
      <c r="V14" s="88"/>
      <c r="W14" s="88"/>
    </row>
    <row r="15" ht="33.75" customHeight="1">
      <c r="A15" s="38" t="s">
        <v>42</v>
      </c>
      <c r="B15" s="8"/>
      <c r="C15" s="24" t="s">
        <v>43</v>
      </c>
      <c r="D15" s="87">
        <f>D16+D17</f>
        <v>3</v>
      </c>
      <c r="E15" s="87">
        <f t="shared" ref="E15:E16" si="2">SUM(H15:P15)</f>
        <v>3</v>
      </c>
      <c r="F15" s="87">
        <v>1.0</v>
      </c>
      <c r="G15" s="87">
        <v>2.0</v>
      </c>
      <c r="H15" s="87">
        <v>1.0</v>
      </c>
      <c r="I15" s="87"/>
      <c r="J15" s="87">
        <v>1.0</v>
      </c>
      <c r="K15" s="87"/>
      <c r="L15" s="87">
        <v>1.0</v>
      </c>
      <c r="M15" s="87"/>
      <c r="N15" s="87"/>
      <c r="O15" s="87">
        <v>0.0</v>
      </c>
      <c r="P15" s="87">
        <v>0.0</v>
      </c>
      <c r="Q15" s="87">
        <v>0.0</v>
      </c>
      <c r="R15" s="87">
        <v>0.0</v>
      </c>
      <c r="S15" s="87">
        <v>3.0</v>
      </c>
      <c r="T15" s="87">
        <v>0.0</v>
      </c>
      <c r="U15" s="87"/>
      <c r="V15" s="87"/>
      <c r="W15" s="87"/>
    </row>
    <row r="16" ht="22.5" customHeight="1">
      <c r="A16" s="28" t="s">
        <v>35</v>
      </c>
      <c r="B16" s="31" t="s">
        <v>44</v>
      </c>
      <c r="C16" s="24" t="s">
        <v>45</v>
      </c>
      <c r="D16" s="88">
        <v>3.0</v>
      </c>
      <c r="E16" s="90">
        <f t="shared" si="2"/>
        <v>3</v>
      </c>
      <c r="F16" s="88">
        <v>1.0</v>
      </c>
      <c r="G16" s="88">
        <v>2.0</v>
      </c>
      <c r="H16" s="90">
        <v>1.0</v>
      </c>
      <c r="I16" s="90"/>
      <c r="J16" s="90">
        <v>1.0</v>
      </c>
      <c r="K16" s="90"/>
      <c r="L16" s="90">
        <v>1.0</v>
      </c>
      <c r="M16" s="90"/>
      <c r="N16" s="90"/>
      <c r="O16" s="90">
        <v>0.0</v>
      </c>
      <c r="P16" s="90">
        <v>0.0</v>
      </c>
      <c r="Q16" s="91">
        <v>0.0</v>
      </c>
      <c r="R16" s="91">
        <v>0.0</v>
      </c>
      <c r="S16" s="88">
        <v>3.0</v>
      </c>
      <c r="T16" s="88">
        <v>0.0</v>
      </c>
      <c r="U16" s="88"/>
      <c r="V16" s="88"/>
      <c r="W16" s="88"/>
    </row>
    <row r="17">
      <c r="A17" s="17"/>
      <c r="B17" s="31" t="s">
        <v>46</v>
      </c>
      <c r="C17" s="24" t="s">
        <v>47</v>
      </c>
      <c r="D17" s="88"/>
      <c r="E17" s="90"/>
      <c r="F17" s="88"/>
      <c r="G17" s="88"/>
      <c r="H17" s="90"/>
      <c r="I17" s="90"/>
      <c r="J17" s="90"/>
      <c r="K17" s="90"/>
      <c r="L17" s="90"/>
      <c r="M17" s="90"/>
      <c r="N17" s="90"/>
      <c r="O17" s="90"/>
      <c r="P17" s="90"/>
      <c r="Q17" s="93">
        <v>0.0</v>
      </c>
      <c r="R17" s="91"/>
      <c r="S17" s="88"/>
      <c r="T17" s="88"/>
      <c r="U17" s="88"/>
      <c r="V17" s="88"/>
      <c r="W17" s="88"/>
    </row>
    <row r="18" ht="18.0" customHeight="1">
      <c r="A18" s="40" t="s">
        <v>48</v>
      </c>
      <c r="B18" s="8"/>
      <c r="C18" s="24" t="s">
        <v>49</v>
      </c>
      <c r="D18" s="87">
        <v>18.0</v>
      </c>
      <c r="E18" s="87">
        <f t="shared" ref="E18:E26" si="3">SUM(H18:P18)</f>
        <v>18</v>
      </c>
      <c r="F18" s="87">
        <v>6.0</v>
      </c>
      <c r="G18" s="87">
        <v>12.0</v>
      </c>
      <c r="H18" s="87">
        <v>3.0</v>
      </c>
      <c r="I18" s="87"/>
      <c r="J18" s="87">
        <v>5.0</v>
      </c>
      <c r="K18" s="87"/>
      <c r="L18" s="87">
        <v>2.0</v>
      </c>
      <c r="M18" s="87"/>
      <c r="N18" s="87"/>
      <c r="O18" s="87">
        <v>7.0</v>
      </c>
      <c r="P18" s="87">
        <v>1.0</v>
      </c>
      <c r="Q18" s="87">
        <v>1.0</v>
      </c>
      <c r="R18" s="87">
        <v>0.0</v>
      </c>
      <c r="S18" s="87">
        <v>1.0</v>
      </c>
      <c r="T18" s="87">
        <v>2.0</v>
      </c>
      <c r="U18" s="87"/>
      <c r="V18" s="87"/>
      <c r="W18" s="87"/>
    </row>
    <row r="19">
      <c r="A19" s="40" t="s">
        <v>50</v>
      </c>
      <c r="B19" s="8"/>
      <c r="C19" s="24" t="s">
        <v>51</v>
      </c>
      <c r="D19" s="88">
        <v>3.0</v>
      </c>
      <c r="E19" s="90">
        <f t="shared" si="3"/>
        <v>3</v>
      </c>
      <c r="F19" s="88">
        <v>2.0</v>
      </c>
      <c r="G19" s="88">
        <v>1.0</v>
      </c>
      <c r="H19" s="90">
        <v>1.0</v>
      </c>
      <c r="I19" s="90"/>
      <c r="J19" s="90">
        <v>0.0</v>
      </c>
      <c r="K19" s="90"/>
      <c r="L19" s="90">
        <v>0.0</v>
      </c>
      <c r="M19" s="90"/>
      <c r="N19" s="90"/>
      <c r="O19" s="90">
        <v>0.0</v>
      </c>
      <c r="P19" s="90">
        <v>2.0</v>
      </c>
      <c r="Q19" s="91">
        <v>2.0</v>
      </c>
      <c r="R19" s="91">
        <v>0.0</v>
      </c>
      <c r="S19" s="88">
        <v>0.0</v>
      </c>
      <c r="T19" s="88">
        <v>1.0</v>
      </c>
      <c r="U19" s="88"/>
      <c r="V19" s="88"/>
      <c r="W19" s="88"/>
    </row>
    <row r="20">
      <c r="A20" s="40" t="s">
        <v>52</v>
      </c>
      <c r="B20" s="8"/>
      <c r="C20" s="24" t="s">
        <v>53</v>
      </c>
      <c r="D20" s="88">
        <v>25.0</v>
      </c>
      <c r="E20" s="90">
        <f t="shared" si="3"/>
        <v>25</v>
      </c>
      <c r="F20" s="88">
        <v>1.0</v>
      </c>
      <c r="G20" s="88">
        <v>24.0</v>
      </c>
      <c r="H20" s="90">
        <v>1.0</v>
      </c>
      <c r="I20" s="90"/>
      <c r="J20" s="90">
        <v>16.0</v>
      </c>
      <c r="K20" s="90"/>
      <c r="L20" s="90">
        <v>8.0</v>
      </c>
      <c r="M20" s="90"/>
      <c r="N20" s="90"/>
      <c r="O20" s="90">
        <v>0.0</v>
      </c>
      <c r="P20" s="90">
        <v>0.0</v>
      </c>
      <c r="Q20" s="91">
        <v>0.0</v>
      </c>
      <c r="R20" s="91">
        <v>0.0</v>
      </c>
      <c r="S20" s="88">
        <v>5.0</v>
      </c>
      <c r="T20" s="88">
        <v>3.0</v>
      </c>
      <c r="U20" s="88"/>
      <c r="V20" s="88"/>
      <c r="W20" s="88"/>
    </row>
    <row r="21" ht="30.0" customHeight="1">
      <c r="A21" s="38" t="s">
        <v>54</v>
      </c>
      <c r="B21" s="8"/>
      <c r="C21" s="24" t="s">
        <v>55</v>
      </c>
      <c r="D21" s="87">
        <f>D22+D23+D24+D25</f>
        <v>26</v>
      </c>
      <c r="E21" s="87">
        <f t="shared" si="3"/>
        <v>26</v>
      </c>
      <c r="F21" s="87">
        <v>4.0</v>
      </c>
      <c r="G21" s="87">
        <v>22.0</v>
      </c>
      <c r="H21" s="87">
        <v>1.0</v>
      </c>
      <c r="I21" s="87"/>
      <c r="J21" s="87">
        <v>6.0</v>
      </c>
      <c r="K21" s="87"/>
      <c r="L21" s="87">
        <v>10.0</v>
      </c>
      <c r="M21" s="87"/>
      <c r="N21" s="87"/>
      <c r="O21" s="87">
        <v>7.0</v>
      </c>
      <c r="P21" s="87">
        <v>2.0</v>
      </c>
      <c r="Q21" s="87">
        <v>2.0</v>
      </c>
      <c r="R21" s="87">
        <v>0.0</v>
      </c>
      <c r="S21" s="87">
        <v>6.0</v>
      </c>
      <c r="T21" s="87">
        <v>5.0</v>
      </c>
      <c r="U21" s="87"/>
      <c r="V21" s="87"/>
      <c r="W21" s="87"/>
    </row>
    <row r="22" ht="15.75" customHeight="1">
      <c r="A22" s="28" t="s">
        <v>35</v>
      </c>
      <c r="B22" s="45" t="s">
        <v>56</v>
      </c>
      <c r="C22" s="24">
        <v>15.0</v>
      </c>
      <c r="D22" s="88">
        <v>26.0</v>
      </c>
      <c r="E22" s="87">
        <f t="shared" si="3"/>
        <v>26</v>
      </c>
      <c r="F22" s="88">
        <v>4.0</v>
      </c>
      <c r="G22" s="88">
        <v>22.0</v>
      </c>
      <c r="H22" s="90">
        <v>1.0</v>
      </c>
      <c r="I22" s="90"/>
      <c r="J22" s="90">
        <v>6.0</v>
      </c>
      <c r="K22" s="90"/>
      <c r="L22" s="90">
        <v>10.0</v>
      </c>
      <c r="M22" s="90"/>
      <c r="N22" s="90"/>
      <c r="O22" s="90">
        <v>7.0</v>
      </c>
      <c r="P22" s="90">
        <v>2.0</v>
      </c>
      <c r="Q22" s="91">
        <v>2.0</v>
      </c>
      <c r="R22" s="91">
        <v>0.0</v>
      </c>
      <c r="S22" s="88">
        <v>6.0</v>
      </c>
      <c r="T22" s="88">
        <v>5.0</v>
      </c>
      <c r="U22" s="88"/>
      <c r="V22" s="88"/>
      <c r="W22" s="88"/>
    </row>
    <row r="23" ht="15.75" customHeight="1">
      <c r="A23" s="13"/>
      <c r="B23" s="45" t="s">
        <v>57</v>
      </c>
      <c r="C23" s="24">
        <v>16.0</v>
      </c>
      <c r="D23" s="88"/>
      <c r="E23" s="87">
        <f t="shared" si="3"/>
        <v>0</v>
      </c>
      <c r="F23" s="88"/>
      <c r="G23" s="88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1"/>
      <c r="S23" s="88"/>
      <c r="T23" s="88"/>
      <c r="U23" s="88"/>
      <c r="V23" s="88"/>
      <c r="W23" s="88"/>
    </row>
    <row r="24" ht="15.75" customHeight="1">
      <c r="A24" s="13"/>
      <c r="B24" s="45" t="s">
        <v>58</v>
      </c>
      <c r="C24" s="24">
        <v>17.0</v>
      </c>
      <c r="D24" s="88"/>
      <c r="E24" s="87">
        <f t="shared" si="3"/>
        <v>0</v>
      </c>
      <c r="F24" s="88"/>
      <c r="G24" s="88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88"/>
      <c r="T24" s="88"/>
      <c r="U24" s="88"/>
      <c r="V24" s="88"/>
      <c r="W24" s="88"/>
    </row>
    <row r="25" ht="15.75" customHeight="1">
      <c r="A25" s="17"/>
      <c r="B25" s="45" t="s">
        <v>59</v>
      </c>
      <c r="C25" s="24">
        <v>18.0</v>
      </c>
      <c r="D25" s="88"/>
      <c r="E25" s="87">
        <f t="shared" si="3"/>
        <v>0</v>
      </c>
      <c r="F25" s="88"/>
      <c r="G25" s="88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88"/>
      <c r="T25" s="88"/>
      <c r="U25" s="88"/>
      <c r="V25" s="88"/>
      <c r="W25" s="88"/>
    </row>
    <row r="26" ht="15.75" customHeight="1">
      <c r="A26" s="38" t="s">
        <v>60</v>
      </c>
      <c r="B26" s="8"/>
      <c r="C26" s="24">
        <v>19.0</v>
      </c>
      <c r="D26" s="87">
        <v>11.0</v>
      </c>
      <c r="E26" s="87">
        <f t="shared" si="3"/>
        <v>11</v>
      </c>
      <c r="F26" s="87">
        <v>4.0</v>
      </c>
      <c r="G26" s="87">
        <v>7.0</v>
      </c>
      <c r="H26" s="87">
        <v>2.0</v>
      </c>
      <c r="I26" s="87"/>
      <c r="J26" s="87">
        <v>1.0</v>
      </c>
      <c r="K26" s="87"/>
      <c r="L26" s="87">
        <v>5.0</v>
      </c>
      <c r="M26" s="87"/>
      <c r="N26" s="87"/>
      <c r="O26" s="87">
        <v>1.0</v>
      </c>
      <c r="P26" s="87">
        <v>2.0</v>
      </c>
      <c r="Q26" s="87">
        <v>2.0</v>
      </c>
      <c r="R26" s="87">
        <v>0.0</v>
      </c>
      <c r="S26" s="87">
        <v>8.0</v>
      </c>
      <c r="T26" s="87">
        <v>5.0</v>
      </c>
      <c r="U26" s="87"/>
      <c r="V26" s="87"/>
      <c r="W26" s="87"/>
    </row>
    <row r="27" ht="15.0" customHeight="1">
      <c r="A27" s="9" t="s">
        <v>61</v>
      </c>
      <c r="B27" s="4"/>
      <c r="C27" s="49">
        <v>20.0</v>
      </c>
      <c r="D27" s="10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ht="54.75" customHeight="1">
      <c r="A28" s="14"/>
      <c r="B28" s="16"/>
      <c r="C28" s="17"/>
      <c r="D28" s="88">
        <v>1.0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ht="30.75" customHeight="1">
      <c r="A29" s="52" t="s">
        <v>62</v>
      </c>
      <c r="B29" s="8"/>
      <c r="C29" s="24">
        <v>21.0</v>
      </c>
      <c r="D29" s="90">
        <f t="shared" ref="D29:W29" si="4">D8+D11+D14+D15+D18+D19+D20+D21+D26+D28</f>
        <v>96</v>
      </c>
      <c r="E29" s="90">
        <f t="shared" si="4"/>
        <v>95</v>
      </c>
      <c r="F29" s="90">
        <f t="shared" si="4"/>
        <v>19</v>
      </c>
      <c r="G29" s="90">
        <f t="shared" si="4"/>
        <v>76</v>
      </c>
      <c r="H29" s="90">
        <f t="shared" si="4"/>
        <v>10</v>
      </c>
      <c r="I29" s="90">
        <f t="shared" si="4"/>
        <v>0</v>
      </c>
      <c r="J29" s="90">
        <f t="shared" si="4"/>
        <v>31</v>
      </c>
      <c r="K29" s="90">
        <f t="shared" si="4"/>
        <v>0</v>
      </c>
      <c r="L29" s="90">
        <f t="shared" si="4"/>
        <v>28</v>
      </c>
      <c r="M29" s="90">
        <f t="shared" si="4"/>
        <v>0</v>
      </c>
      <c r="N29" s="90">
        <f t="shared" si="4"/>
        <v>0</v>
      </c>
      <c r="O29" s="90">
        <f t="shared" si="4"/>
        <v>18</v>
      </c>
      <c r="P29" s="90">
        <f t="shared" si="4"/>
        <v>8</v>
      </c>
      <c r="Q29" s="90">
        <f t="shared" si="4"/>
        <v>8</v>
      </c>
      <c r="R29" s="90">
        <f t="shared" si="4"/>
        <v>0</v>
      </c>
      <c r="S29" s="90">
        <f t="shared" si="4"/>
        <v>30</v>
      </c>
      <c r="T29" s="90">
        <f t="shared" si="4"/>
        <v>18</v>
      </c>
      <c r="U29" s="90">
        <f t="shared" si="4"/>
        <v>0</v>
      </c>
      <c r="V29" s="90">
        <f t="shared" si="4"/>
        <v>0</v>
      </c>
      <c r="W29" s="90">
        <f t="shared" si="4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55">
        <f>O31+T31</f>
        <v>6967</v>
      </c>
      <c r="L31" s="58" t="s">
        <v>65</v>
      </c>
      <c r="M31" s="55"/>
      <c r="N31" s="56"/>
      <c r="O31" s="155">
        <v>1794.0</v>
      </c>
      <c r="P31" s="58" t="s">
        <v>66</v>
      </c>
      <c r="Q31" s="56"/>
      <c r="R31" s="56"/>
      <c r="S31" s="56"/>
      <c r="T31" s="155">
        <v>5173.0</v>
      </c>
      <c r="U31" s="58" t="s">
        <v>67</v>
      </c>
    </row>
    <row r="32" ht="15.75" customHeight="1"/>
    <row r="33" ht="15.75" customHeight="1">
      <c r="E33" s="44">
        <f>F29+G29</f>
        <v>95</v>
      </c>
    </row>
    <row r="34" ht="15.75" customHeight="1">
      <c r="E34" s="44">
        <f>SUM(H29:P29)</f>
        <v>95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51">
        <f>D9+D10</f>
        <v>2</v>
      </c>
      <c r="E8" s="151">
        <f t="shared" ref="E8:E26" si="1">SUM(H8:P8)</f>
        <v>2</v>
      </c>
      <c r="F8" s="152"/>
      <c r="G8" s="151">
        <v>2.0</v>
      </c>
      <c r="H8" s="152"/>
      <c r="I8" s="152"/>
      <c r="J8" s="151"/>
      <c r="K8" s="152"/>
      <c r="L8" s="151">
        <v>1.0</v>
      </c>
      <c r="M8" s="152"/>
      <c r="N8" s="151">
        <v>1.0</v>
      </c>
      <c r="O8" s="152"/>
      <c r="P8" s="152"/>
      <c r="Q8" s="152"/>
      <c r="R8" s="152"/>
      <c r="S8" s="151">
        <v>2.0</v>
      </c>
      <c r="T8" s="152"/>
      <c r="U8" s="152"/>
      <c r="V8" s="152"/>
      <c r="W8" s="152"/>
    </row>
    <row r="9" ht="20.25" customHeight="1">
      <c r="A9" s="28" t="s">
        <v>28</v>
      </c>
      <c r="B9" s="31" t="s">
        <v>29</v>
      </c>
      <c r="C9" s="24" t="s">
        <v>30</v>
      </c>
      <c r="D9" s="153">
        <v>1.0</v>
      </c>
      <c r="E9" s="154">
        <f t="shared" si="1"/>
        <v>1</v>
      </c>
      <c r="F9" s="156"/>
      <c r="G9" s="153">
        <v>1.0</v>
      </c>
      <c r="H9" s="158"/>
      <c r="I9" s="158"/>
      <c r="J9" s="158"/>
      <c r="K9" s="158"/>
      <c r="L9" s="154">
        <v>1.0</v>
      </c>
      <c r="M9" s="158"/>
      <c r="N9" s="158"/>
      <c r="O9" s="158"/>
      <c r="P9" s="158"/>
      <c r="Q9" s="159"/>
      <c r="R9" s="159"/>
      <c r="S9" s="153">
        <v>1.0</v>
      </c>
      <c r="T9" s="156"/>
      <c r="U9" s="156"/>
      <c r="V9" s="156"/>
      <c r="W9" s="156"/>
    </row>
    <row r="10" ht="20.25" customHeight="1">
      <c r="A10" s="17"/>
      <c r="B10" s="31" t="s">
        <v>31</v>
      </c>
      <c r="C10" s="24" t="s">
        <v>32</v>
      </c>
      <c r="D10" s="153">
        <v>1.0</v>
      </c>
      <c r="E10" s="154">
        <f t="shared" si="1"/>
        <v>1</v>
      </c>
      <c r="F10" s="156"/>
      <c r="G10" s="153">
        <v>1.0</v>
      </c>
      <c r="H10" s="158"/>
      <c r="I10" s="158"/>
      <c r="J10" s="154"/>
      <c r="K10" s="158"/>
      <c r="L10" s="158"/>
      <c r="M10" s="158"/>
      <c r="N10" s="154">
        <v>1.0</v>
      </c>
      <c r="O10" s="158"/>
      <c r="P10" s="158"/>
      <c r="Q10" s="159"/>
      <c r="R10" s="159"/>
      <c r="S10" s="153">
        <v>1.0</v>
      </c>
      <c r="T10" s="156"/>
      <c r="U10" s="156"/>
      <c r="V10" s="156"/>
      <c r="W10" s="156"/>
    </row>
    <row r="11" ht="18.75" customHeight="1">
      <c r="A11" s="22" t="s">
        <v>33</v>
      </c>
      <c r="B11" s="8"/>
      <c r="C11" s="24" t="s">
        <v>34</v>
      </c>
      <c r="D11" s="151">
        <f>D12+D13</f>
        <v>3</v>
      </c>
      <c r="E11" s="151">
        <f t="shared" si="1"/>
        <v>3</v>
      </c>
      <c r="F11" s="152"/>
      <c r="G11" s="151">
        <v>3.0</v>
      </c>
      <c r="H11" s="152"/>
      <c r="I11" s="152"/>
      <c r="J11" s="151">
        <v>3.0</v>
      </c>
      <c r="K11" s="152"/>
      <c r="L11" s="152"/>
      <c r="M11" s="152"/>
      <c r="N11" s="152"/>
      <c r="O11" s="152"/>
      <c r="P11" s="151"/>
      <c r="Q11" s="151"/>
      <c r="R11" s="152"/>
      <c r="S11" s="151">
        <v>3.0</v>
      </c>
      <c r="T11" s="152"/>
      <c r="U11" s="152"/>
      <c r="V11" s="152"/>
      <c r="W11" s="152"/>
    </row>
    <row r="12">
      <c r="A12" s="28" t="s">
        <v>35</v>
      </c>
      <c r="B12" s="31" t="s">
        <v>36</v>
      </c>
      <c r="C12" s="24" t="s">
        <v>37</v>
      </c>
      <c r="D12" s="156"/>
      <c r="E12" s="154">
        <f t="shared" si="1"/>
        <v>0</v>
      </c>
      <c r="F12" s="156"/>
      <c r="G12" s="156"/>
      <c r="H12" s="158"/>
      <c r="I12" s="158"/>
      <c r="J12" s="158"/>
      <c r="K12" s="158"/>
      <c r="L12" s="158"/>
      <c r="M12" s="158"/>
      <c r="N12" s="158"/>
      <c r="O12" s="158"/>
      <c r="P12" s="158"/>
      <c r="Q12" s="159"/>
      <c r="R12" s="159"/>
      <c r="S12" s="156"/>
      <c r="T12" s="156"/>
      <c r="U12" s="156"/>
      <c r="V12" s="156"/>
      <c r="W12" s="156"/>
    </row>
    <row r="13">
      <c r="A13" s="17"/>
      <c r="B13" s="31" t="s">
        <v>38</v>
      </c>
      <c r="C13" s="24" t="s">
        <v>39</v>
      </c>
      <c r="D13" s="153">
        <v>3.0</v>
      </c>
      <c r="E13" s="154">
        <f t="shared" si="1"/>
        <v>3</v>
      </c>
      <c r="F13" s="156"/>
      <c r="G13" s="153">
        <v>3.0</v>
      </c>
      <c r="H13" s="154"/>
      <c r="I13" s="158"/>
      <c r="J13" s="154">
        <v>3.0</v>
      </c>
      <c r="K13" s="158"/>
      <c r="L13" s="158"/>
      <c r="M13" s="158"/>
      <c r="N13" s="158"/>
      <c r="O13" s="158"/>
      <c r="P13" s="154"/>
      <c r="Q13" s="166"/>
      <c r="R13" s="159"/>
      <c r="S13" s="153">
        <v>3.0</v>
      </c>
      <c r="T13" s="156"/>
      <c r="U13" s="156"/>
      <c r="V13" s="156"/>
      <c r="W13" s="156"/>
    </row>
    <row r="14" ht="18.0" customHeight="1">
      <c r="A14" s="22" t="s">
        <v>40</v>
      </c>
      <c r="B14" s="8"/>
      <c r="C14" s="24" t="s">
        <v>41</v>
      </c>
      <c r="D14" s="156"/>
      <c r="E14" s="154">
        <f t="shared" si="1"/>
        <v>0</v>
      </c>
      <c r="F14" s="156"/>
      <c r="G14" s="156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59"/>
      <c r="S14" s="156"/>
      <c r="T14" s="156"/>
      <c r="U14" s="156"/>
      <c r="V14" s="156"/>
      <c r="W14" s="156"/>
    </row>
    <row r="15" ht="33.75" customHeight="1">
      <c r="A15" s="38" t="s">
        <v>42</v>
      </c>
      <c r="B15" s="8"/>
      <c r="C15" s="24" t="s">
        <v>43</v>
      </c>
      <c r="D15" s="151">
        <v>36.0</v>
      </c>
      <c r="E15" s="151">
        <f t="shared" si="1"/>
        <v>36</v>
      </c>
      <c r="F15" s="151">
        <v>8.0</v>
      </c>
      <c r="G15" s="151">
        <v>28.0</v>
      </c>
      <c r="H15" s="152"/>
      <c r="I15" s="152"/>
      <c r="J15" s="151">
        <v>3.0</v>
      </c>
      <c r="K15" s="152"/>
      <c r="L15" s="151">
        <v>3.0</v>
      </c>
      <c r="M15" s="152"/>
      <c r="N15" s="152"/>
      <c r="O15" s="151">
        <v>28.0</v>
      </c>
      <c r="P15" s="151">
        <v>2.0</v>
      </c>
      <c r="Q15" s="151"/>
      <c r="R15" s="151">
        <v>2.0</v>
      </c>
      <c r="S15" s="151">
        <v>10.0</v>
      </c>
      <c r="T15" s="151">
        <v>1.0</v>
      </c>
      <c r="U15" s="151">
        <v>1.0</v>
      </c>
      <c r="V15" s="151">
        <v>1.0</v>
      </c>
      <c r="W15" s="152"/>
    </row>
    <row r="16" ht="22.5" customHeight="1">
      <c r="A16" s="28" t="s">
        <v>35</v>
      </c>
      <c r="B16" s="31" t="s">
        <v>44</v>
      </c>
      <c r="C16" s="24" t="s">
        <v>45</v>
      </c>
      <c r="D16" s="153">
        <v>36.0</v>
      </c>
      <c r="E16" s="154">
        <f t="shared" si="1"/>
        <v>36</v>
      </c>
      <c r="F16" s="153">
        <v>8.0</v>
      </c>
      <c r="G16" s="153">
        <v>28.0</v>
      </c>
      <c r="H16" s="158"/>
      <c r="I16" s="158"/>
      <c r="J16" s="154">
        <v>3.0</v>
      </c>
      <c r="K16" s="158"/>
      <c r="L16" s="154">
        <v>3.0</v>
      </c>
      <c r="M16" s="158"/>
      <c r="N16" s="158"/>
      <c r="O16" s="154">
        <v>28.0</v>
      </c>
      <c r="P16" s="154">
        <v>2.0</v>
      </c>
      <c r="Q16" s="166"/>
      <c r="R16" s="166">
        <v>2.0</v>
      </c>
      <c r="S16" s="153">
        <v>10.0</v>
      </c>
      <c r="T16" s="153">
        <v>1.0</v>
      </c>
      <c r="U16" s="153">
        <v>1.0</v>
      </c>
      <c r="V16" s="153">
        <v>1.0</v>
      </c>
      <c r="W16" s="156"/>
    </row>
    <row r="17">
      <c r="A17" s="17"/>
      <c r="B17" s="31" t="s">
        <v>46</v>
      </c>
      <c r="C17" s="24" t="s">
        <v>47</v>
      </c>
      <c r="D17" s="156"/>
      <c r="E17" s="154">
        <f t="shared" si="1"/>
        <v>0</v>
      </c>
      <c r="F17" s="156"/>
      <c r="G17" s="156"/>
      <c r="H17" s="158"/>
      <c r="I17" s="158"/>
      <c r="J17" s="158"/>
      <c r="K17" s="158"/>
      <c r="L17" s="158"/>
      <c r="M17" s="158"/>
      <c r="N17" s="158"/>
      <c r="O17" s="158"/>
      <c r="P17" s="158"/>
      <c r="Q17" s="167">
        <v>0.0</v>
      </c>
      <c r="R17" s="159"/>
      <c r="S17" s="156"/>
      <c r="T17" s="156"/>
      <c r="U17" s="156"/>
      <c r="V17" s="156"/>
      <c r="W17" s="156"/>
    </row>
    <row r="18" ht="18.0" customHeight="1">
      <c r="A18" s="40" t="s">
        <v>48</v>
      </c>
      <c r="B18" s="8"/>
      <c r="C18" s="24" t="s">
        <v>49</v>
      </c>
      <c r="D18" s="153">
        <v>40.0</v>
      </c>
      <c r="E18" s="154">
        <f t="shared" si="1"/>
        <v>40</v>
      </c>
      <c r="F18" s="153">
        <v>12.0</v>
      </c>
      <c r="G18" s="153">
        <v>28.0</v>
      </c>
      <c r="H18" s="158"/>
      <c r="I18" s="158"/>
      <c r="J18" s="154">
        <v>12.0</v>
      </c>
      <c r="K18" s="158"/>
      <c r="L18" s="154"/>
      <c r="M18" s="158"/>
      <c r="N18" s="158"/>
      <c r="O18" s="154">
        <v>10.0</v>
      </c>
      <c r="P18" s="154">
        <v>18.0</v>
      </c>
      <c r="Q18" s="166">
        <v>11.0</v>
      </c>
      <c r="R18" s="166">
        <v>7.0</v>
      </c>
      <c r="S18" s="153">
        <v>12.0</v>
      </c>
      <c r="T18" s="153">
        <v>19.0</v>
      </c>
      <c r="U18" s="153">
        <v>3.0</v>
      </c>
      <c r="V18" s="156"/>
      <c r="W18" s="153">
        <v>3.0</v>
      </c>
    </row>
    <row r="19">
      <c r="A19" s="40" t="s">
        <v>50</v>
      </c>
      <c r="B19" s="8"/>
      <c r="C19" s="24" t="s">
        <v>51</v>
      </c>
      <c r="D19" s="153">
        <v>7.0</v>
      </c>
      <c r="E19" s="154">
        <f t="shared" si="1"/>
        <v>7</v>
      </c>
      <c r="F19" s="153">
        <v>3.0</v>
      </c>
      <c r="G19" s="153">
        <v>4.0</v>
      </c>
      <c r="H19" s="158"/>
      <c r="I19" s="158"/>
      <c r="J19" s="154">
        <v>2.0</v>
      </c>
      <c r="K19" s="158"/>
      <c r="L19" s="168">
        <v>1.0</v>
      </c>
      <c r="M19" s="158"/>
      <c r="N19" s="158"/>
      <c r="O19" s="154">
        <v>2.0</v>
      </c>
      <c r="P19" s="154">
        <v>2.0</v>
      </c>
      <c r="Q19" s="166">
        <v>2.0</v>
      </c>
      <c r="R19" s="159"/>
      <c r="S19" s="153">
        <v>4.0</v>
      </c>
      <c r="T19" s="153">
        <v>1.0</v>
      </c>
      <c r="U19" s="156"/>
      <c r="V19" s="156"/>
      <c r="W19" s="156"/>
    </row>
    <row r="20">
      <c r="A20" s="40" t="s">
        <v>52</v>
      </c>
      <c r="B20" s="8"/>
      <c r="C20" s="24" t="s">
        <v>53</v>
      </c>
      <c r="D20" s="153">
        <v>15.0</v>
      </c>
      <c r="E20" s="154">
        <f t="shared" si="1"/>
        <v>15</v>
      </c>
      <c r="F20" s="153">
        <v>2.0</v>
      </c>
      <c r="G20" s="153">
        <v>13.0</v>
      </c>
      <c r="H20" s="158"/>
      <c r="I20" s="158"/>
      <c r="J20" s="154">
        <v>9.0</v>
      </c>
      <c r="K20" s="158"/>
      <c r="L20" s="154">
        <v>4.0</v>
      </c>
      <c r="M20" s="158"/>
      <c r="N20" s="158"/>
      <c r="O20" s="154"/>
      <c r="P20" s="154">
        <v>2.0</v>
      </c>
      <c r="Q20" s="166">
        <v>2.0</v>
      </c>
      <c r="R20" s="166"/>
      <c r="S20" s="153">
        <v>4.0</v>
      </c>
      <c r="T20" s="153">
        <v>3.0</v>
      </c>
      <c r="U20" s="156"/>
      <c r="V20" s="156"/>
      <c r="W20" s="156"/>
    </row>
    <row r="21" ht="30.0" customHeight="1">
      <c r="A21" s="38" t="s">
        <v>54</v>
      </c>
      <c r="B21" s="8"/>
      <c r="C21" s="24" t="s">
        <v>55</v>
      </c>
      <c r="D21" s="151">
        <v>15.0</v>
      </c>
      <c r="E21" s="151">
        <f t="shared" si="1"/>
        <v>15</v>
      </c>
      <c r="F21" s="151"/>
      <c r="G21" s="151">
        <v>15.0</v>
      </c>
      <c r="H21" s="152"/>
      <c r="I21" s="152"/>
      <c r="J21" s="151">
        <v>8.0</v>
      </c>
      <c r="K21" s="152"/>
      <c r="L21" s="151">
        <v>4.0</v>
      </c>
      <c r="M21" s="152"/>
      <c r="N21" s="152"/>
      <c r="O21" s="151">
        <v>2.0</v>
      </c>
      <c r="P21" s="151">
        <v>1.0</v>
      </c>
      <c r="Q21" s="152"/>
      <c r="R21" s="151">
        <v>1.0</v>
      </c>
      <c r="S21" s="151">
        <v>10.0</v>
      </c>
      <c r="T21" s="151">
        <v>1.0</v>
      </c>
      <c r="U21" s="152"/>
      <c r="V21" s="152"/>
      <c r="W21" s="152"/>
    </row>
    <row r="22" ht="15.75" customHeight="1">
      <c r="A22" s="28" t="s">
        <v>35</v>
      </c>
      <c r="B22" s="45" t="s">
        <v>56</v>
      </c>
      <c r="C22" s="24">
        <v>15.0</v>
      </c>
      <c r="D22" s="153">
        <v>14.0</v>
      </c>
      <c r="E22" s="151">
        <f t="shared" si="1"/>
        <v>14</v>
      </c>
      <c r="F22" s="153"/>
      <c r="G22" s="153">
        <v>14.0</v>
      </c>
      <c r="H22" s="158"/>
      <c r="I22" s="158"/>
      <c r="J22" s="154">
        <v>8.0</v>
      </c>
      <c r="K22" s="158"/>
      <c r="L22" s="154">
        <v>4.0</v>
      </c>
      <c r="M22" s="158"/>
      <c r="N22" s="158"/>
      <c r="O22" s="154">
        <v>2.0</v>
      </c>
      <c r="P22" s="154"/>
      <c r="Q22" s="159"/>
      <c r="R22" s="166"/>
      <c r="S22" s="153">
        <v>9.0</v>
      </c>
      <c r="T22" s="156"/>
      <c r="U22" s="156"/>
      <c r="V22" s="156"/>
      <c r="W22" s="156"/>
    </row>
    <row r="23" ht="15.75" customHeight="1">
      <c r="A23" s="13"/>
      <c r="B23" s="45" t="s">
        <v>57</v>
      </c>
      <c r="C23" s="24">
        <v>16.0</v>
      </c>
      <c r="D23" s="156"/>
      <c r="E23" s="151">
        <f t="shared" si="1"/>
        <v>0</v>
      </c>
      <c r="F23" s="156"/>
      <c r="G23" s="156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R23" s="159"/>
      <c r="S23" s="156"/>
      <c r="T23" s="156"/>
      <c r="U23" s="156"/>
      <c r="V23" s="156"/>
      <c r="W23" s="156"/>
    </row>
    <row r="24" ht="15.75" customHeight="1">
      <c r="A24" s="13"/>
      <c r="B24" s="45" t="s">
        <v>58</v>
      </c>
      <c r="C24" s="24">
        <v>17.0</v>
      </c>
      <c r="D24" s="153">
        <v>1.0</v>
      </c>
      <c r="E24" s="151">
        <f t="shared" si="1"/>
        <v>1</v>
      </c>
      <c r="F24" s="153"/>
      <c r="G24" s="153">
        <v>1.0</v>
      </c>
      <c r="H24" s="158"/>
      <c r="I24" s="158"/>
      <c r="J24" s="158"/>
      <c r="K24" s="158"/>
      <c r="L24" s="158"/>
      <c r="M24" s="158"/>
      <c r="N24" s="158"/>
      <c r="O24" s="158"/>
      <c r="P24" s="154">
        <v>1.0</v>
      </c>
      <c r="Q24" s="159"/>
      <c r="R24" s="166">
        <v>1.0</v>
      </c>
      <c r="S24" s="153">
        <v>1.0</v>
      </c>
      <c r="T24" s="153">
        <v>1.0</v>
      </c>
      <c r="U24" s="156"/>
      <c r="V24" s="156"/>
      <c r="W24" s="156"/>
    </row>
    <row r="25" ht="15.75" customHeight="1">
      <c r="A25" s="17"/>
      <c r="B25" s="45" t="s">
        <v>59</v>
      </c>
      <c r="C25" s="24">
        <v>18.0</v>
      </c>
      <c r="D25" s="156"/>
      <c r="E25" s="151">
        <f t="shared" si="1"/>
        <v>0</v>
      </c>
      <c r="F25" s="156"/>
      <c r="G25" s="156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159"/>
      <c r="S25" s="156"/>
      <c r="T25" s="156"/>
      <c r="U25" s="156"/>
      <c r="V25" s="156"/>
      <c r="W25" s="156"/>
    </row>
    <row r="26" ht="15.75" customHeight="1">
      <c r="A26" s="38" t="s">
        <v>60</v>
      </c>
      <c r="B26" s="8"/>
      <c r="C26" s="24">
        <v>19.0</v>
      </c>
      <c r="D26" s="151">
        <v>11.0</v>
      </c>
      <c r="E26" s="151">
        <f t="shared" si="1"/>
        <v>11</v>
      </c>
      <c r="F26" s="151">
        <v>1.0</v>
      </c>
      <c r="G26" s="151">
        <v>10.0</v>
      </c>
      <c r="H26" s="152"/>
      <c r="I26" s="152"/>
      <c r="J26" s="151"/>
      <c r="K26" s="152"/>
      <c r="L26" s="151">
        <v>5.0</v>
      </c>
      <c r="M26" s="152"/>
      <c r="N26" s="152"/>
      <c r="O26" s="151">
        <v>4.0</v>
      </c>
      <c r="P26" s="151">
        <v>2.0</v>
      </c>
      <c r="Q26" s="152"/>
      <c r="R26" s="151">
        <v>2.0</v>
      </c>
      <c r="S26" s="151">
        <v>7.0</v>
      </c>
      <c r="T26" s="152"/>
      <c r="U26" s="152"/>
      <c r="V26" s="152"/>
      <c r="W26" s="152"/>
    </row>
    <row r="27" ht="15.0" customHeight="1">
      <c r="A27" s="9" t="s">
        <v>61</v>
      </c>
      <c r="B27" s="4"/>
      <c r="C27" s="49">
        <v>20.0</v>
      </c>
      <c r="D27" s="156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</row>
    <row r="28" ht="64.5" customHeight="1">
      <c r="A28" s="14"/>
      <c r="B28" s="16"/>
      <c r="C28" s="17"/>
      <c r="D28" s="153">
        <v>51.0</v>
      </c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2"/>
      <c r="P28" s="173"/>
      <c r="Q28" s="173"/>
      <c r="R28" s="173"/>
      <c r="S28" s="173"/>
      <c r="T28" s="173"/>
      <c r="U28" s="172"/>
      <c r="V28" s="172"/>
      <c r="W28" s="173"/>
    </row>
    <row r="29" ht="30.75" customHeight="1">
      <c r="A29" s="52" t="s">
        <v>62</v>
      </c>
      <c r="B29" s="8"/>
      <c r="C29" s="24">
        <v>21.0</v>
      </c>
      <c r="D29" s="154">
        <f t="shared" ref="D29:W29" si="2">D8+D11+D14+D15+D18+D19+D20+D21+D26+D28</f>
        <v>180</v>
      </c>
      <c r="E29" s="154">
        <f t="shared" si="2"/>
        <v>129</v>
      </c>
      <c r="F29" s="154">
        <f t="shared" si="2"/>
        <v>26</v>
      </c>
      <c r="G29" s="154">
        <f t="shared" si="2"/>
        <v>103</v>
      </c>
      <c r="H29" s="154">
        <f t="shared" si="2"/>
        <v>0</v>
      </c>
      <c r="I29" s="154">
        <f t="shared" si="2"/>
        <v>0</v>
      </c>
      <c r="J29" s="154">
        <f t="shared" si="2"/>
        <v>37</v>
      </c>
      <c r="K29" s="154">
        <f t="shared" si="2"/>
        <v>0</v>
      </c>
      <c r="L29" s="154">
        <f t="shared" si="2"/>
        <v>18</v>
      </c>
      <c r="M29" s="154">
        <f t="shared" si="2"/>
        <v>0</v>
      </c>
      <c r="N29" s="154">
        <f t="shared" si="2"/>
        <v>1</v>
      </c>
      <c r="O29" s="154">
        <f t="shared" si="2"/>
        <v>46</v>
      </c>
      <c r="P29" s="154">
        <f t="shared" si="2"/>
        <v>27</v>
      </c>
      <c r="Q29" s="154">
        <f t="shared" si="2"/>
        <v>15</v>
      </c>
      <c r="R29" s="154">
        <f t="shared" si="2"/>
        <v>12</v>
      </c>
      <c r="S29" s="154">
        <f t="shared" si="2"/>
        <v>52</v>
      </c>
      <c r="T29" s="154">
        <f t="shared" si="2"/>
        <v>25</v>
      </c>
      <c r="U29" s="154">
        <f t="shared" si="2"/>
        <v>4</v>
      </c>
      <c r="V29" s="154">
        <f t="shared" si="2"/>
        <v>1</v>
      </c>
      <c r="W29" s="154">
        <f t="shared" si="2"/>
        <v>3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74">
        <f>O31+T31</f>
        <v>12794</v>
      </c>
      <c r="L31" s="58" t="s">
        <v>65</v>
      </c>
      <c r="M31" s="55"/>
      <c r="N31" s="56"/>
      <c r="O31" s="97">
        <v>3274.0</v>
      </c>
      <c r="P31" s="58" t="s">
        <v>66</v>
      </c>
      <c r="Q31" s="56"/>
      <c r="R31" s="56"/>
      <c r="S31" s="56"/>
      <c r="T31" s="97">
        <v>9520.0</v>
      </c>
      <c r="U31" s="58" t="s">
        <v>67</v>
      </c>
    </row>
    <row r="32" ht="15.75" customHeight="1"/>
    <row r="33" ht="15.75" customHeight="1">
      <c r="E33" s="44">
        <f>F29+G29</f>
        <v>129</v>
      </c>
    </row>
    <row r="34" ht="15.75" customHeight="1">
      <c r="E34" s="44">
        <f>SUM(H29:P29)</f>
        <v>129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1.0" footer="0.0" header="0.0" left="1.0" right="1.0" top="1.0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4.75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57">
        <v>1.0</v>
      </c>
      <c r="E8" s="157">
        <f t="shared" ref="E8:E26" si="1">SUM(H8:P8)</f>
        <v>3</v>
      </c>
      <c r="F8" s="157"/>
      <c r="G8" s="157">
        <v>3.0</v>
      </c>
      <c r="H8" s="157"/>
      <c r="I8" s="157"/>
      <c r="J8" s="157">
        <v>2.0</v>
      </c>
      <c r="K8" s="157"/>
      <c r="L8" s="157">
        <v>1.0</v>
      </c>
      <c r="M8" s="157"/>
      <c r="N8" s="157"/>
      <c r="O8" s="157"/>
      <c r="P8" s="157"/>
      <c r="Q8" s="157"/>
      <c r="R8" s="157"/>
      <c r="S8" s="157">
        <v>3.0</v>
      </c>
      <c r="T8" s="157"/>
      <c r="U8" s="157"/>
      <c r="V8" s="157"/>
      <c r="W8" s="157"/>
    </row>
    <row r="9" ht="20.25" customHeight="1">
      <c r="A9" s="28" t="s">
        <v>28</v>
      </c>
      <c r="B9" s="31" t="s">
        <v>29</v>
      </c>
      <c r="C9" s="24" t="s">
        <v>30</v>
      </c>
      <c r="D9" s="160"/>
      <c r="E9" s="161">
        <f t="shared" si="1"/>
        <v>0</v>
      </c>
      <c r="F9" s="160"/>
      <c r="G9" s="160"/>
      <c r="H9" s="162"/>
      <c r="I9" s="162"/>
      <c r="J9" s="162"/>
      <c r="K9" s="162"/>
      <c r="L9" s="162"/>
      <c r="M9" s="162"/>
      <c r="N9" s="162"/>
      <c r="O9" s="162"/>
      <c r="P9" s="163"/>
      <c r="Q9" s="163"/>
      <c r="R9" s="163"/>
      <c r="S9" s="160"/>
      <c r="T9" s="160"/>
      <c r="U9" s="160"/>
      <c r="V9" s="160"/>
      <c r="W9" s="160"/>
    </row>
    <row r="10" ht="20.25" customHeight="1">
      <c r="A10" s="17"/>
      <c r="B10" s="31" t="s">
        <v>31</v>
      </c>
      <c r="C10" s="24" t="s">
        <v>32</v>
      </c>
      <c r="D10" s="161">
        <v>1.0</v>
      </c>
      <c r="E10" s="161">
        <f t="shared" si="1"/>
        <v>3</v>
      </c>
      <c r="F10" s="160"/>
      <c r="G10" s="161">
        <v>3.0</v>
      </c>
      <c r="H10" s="162"/>
      <c r="I10" s="162"/>
      <c r="J10" s="164">
        <v>2.0</v>
      </c>
      <c r="K10" s="162"/>
      <c r="L10" s="164">
        <v>1.0</v>
      </c>
      <c r="M10" s="162"/>
      <c r="N10" s="162"/>
      <c r="O10" s="162"/>
      <c r="P10" s="165"/>
      <c r="Q10" s="163"/>
      <c r="R10" s="165"/>
      <c r="S10" s="161">
        <v>3.0</v>
      </c>
      <c r="T10" s="161"/>
      <c r="U10" s="160"/>
      <c r="V10" s="160"/>
      <c r="W10" s="160"/>
    </row>
    <row r="11" ht="18.75" customHeight="1">
      <c r="A11" s="22" t="s">
        <v>33</v>
      </c>
      <c r="B11" s="8"/>
      <c r="C11" s="24" t="s">
        <v>34</v>
      </c>
      <c r="D11" s="157">
        <f>D12+D13</f>
        <v>4</v>
      </c>
      <c r="E11" s="157">
        <f t="shared" si="1"/>
        <v>7</v>
      </c>
      <c r="F11" s="157"/>
      <c r="G11" s="157">
        <v>7.0</v>
      </c>
      <c r="H11" s="157"/>
      <c r="I11" s="157"/>
      <c r="J11" s="157">
        <v>5.0</v>
      </c>
      <c r="K11" s="157"/>
      <c r="L11" s="157">
        <v>2.0</v>
      </c>
      <c r="M11" s="157"/>
      <c r="N11" s="157"/>
      <c r="O11" s="157"/>
      <c r="P11" s="157"/>
      <c r="Q11" s="157"/>
      <c r="R11" s="157"/>
      <c r="S11" s="157">
        <v>7.0</v>
      </c>
      <c r="T11" s="157">
        <v>2.0</v>
      </c>
      <c r="U11" s="157">
        <v>2.0</v>
      </c>
      <c r="V11" s="157"/>
      <c r="W11" s="157">
        <v>2.0</v>
      </c>
    </row>
    <row r="12">
      <c r="A12" s="28" t="s">
        <v>35</v>
      </c>
      <c r="B12" s="31" t="s">
        <v>36</v>
      </c>
      <c r="C12" s="24" t="s">
        <v>37</v>
      </c>
      <c r="D12" s="160"/>
      <c r="E12" s="161">
        <f t="shared" si="1"/>
        <v>0</v>
      </c>
      <c r="F12" s="160"/>
      <c r="G12" s="160"/>
      <c r="H12" s="162"/>
      <c r="I12" s="162"/>
      <c r="J12" s="162"/>
      <c r="K12" s="162"/>
      <c r="L12" s="162"/>
      <c r="M12" s="162"/>
      <c r="N12" s="162"/>
      <c r="O12" s="162"/>
      <c r="P12" s="163"/>
      <c r="Q12" s="163"/>
      <c r="R12" s="163"/>
      <c r="S12" s="160"/>
      <c r="T12" s="160"/>
      <c r="U12" s="160"/>
      <c r="V12" s="160"/>
      <c r="W12" s="160"/>
    </row>
    <row r="13">
      <c r="A13" s="17"/>
      <c r="B13" s="31" t="s">
        <v>38</v>
      </c>
      <c r="C13" s="24" t="s">
        <v>39</v>
      </c>
      <c r="D13" s="161">
        <v>4.0</v>
      </c>
      <c r="E13" s="161">
        <f t="shared" si="1"/>
        <v>7</v>
      </c>
      <c r="F13" s="160"/>
      <c r="G13" s="161">
        <v>7.0</v>
      </c>
      <c r="H13" s="162"/>
      <c r="I13" s="162"/>
      <c r="J13" s="164">
        <v>5.0</v>
      </c>
      <c r="K13" s="162"/>
      <c r="L13" s="164">
        <v>2.0</v>
      </c>
      <c r="M13" s="162"/>
      <c r="N13" s="162"/>
      <c r="O13" s="162"/>
      <c r="P13" s="165"/>
      <c r="Q13" s="163"/>
      <c r="R13" s="165"/>
      <c r="S13" s="161">
        <v>7.0</v>
      </c>
      <c r="T13" s="161">
        <v>2.0</v>
      </c>
      <c r="U13" s="161">
        <v>2.0</v>
      </c>
      <c r="V13" s="160"/>
      <c r="W13" s="161">
        <v>2.0</v>
      </c>
    </row>
    <row r="14" ht="18.0" customHeight="1">
      <c r="A14" s="22" t="s">
        <v>40</v>
      </c>
      <c r="B14" s="8"/>
      <c r="C14" s="24" t="s">
        <v>41</v>
      </c>
      <c r="D14" s="160"/>
      <c r="E14" s="161">
        <f t="shared" si="1"/>
        <v>0</v>
      </c>
      <c r="F14" s="160"/>
      <c r="G14" s="160"/>
      <c r="H14" s="162"/>
      <c r="I14" s="162"/>
      <c r="J14" s="162"/>
      <c r="K14" s="162"/>
      <c r="L14" s="162"/>
      <c r="M14" s="162"/>
      <c r="N14" s="162"/>
      <c r="O14" s="162"/>
      <c r="P14" s="163"/>
      <c r="Q14" s="163"/>
      <c r="R14" s="163"/>
      <c r="S14" s="160"/>
      <c r="T14" s="160"/>
      <c r="U14" s="160"/>
      <c r="V14" s="160"/>
      <c r="W14" s="160"/>
    </row>
    <row r="15" ht="33.75" customHeight="1">
      <c r="A15" s="38" t="s">
        <v>42</v>
      </c>
      <c r="B15" s="8"/>
      <c r="C15" s="24" t="s">
        <v>43</v>
      </c>
      <c r="D15" s="157">
        <f>D16+D17</f>
        <v>6</v>
      </c>
      <c r="E15" s="157">
        <f t="shared" si="1"/>
        <v>6</v>
      </c>
      <c r="F15" s="157">
        <v>1.0</v>
      </c>
      <c r="G15" s="157">
        <v>5.0</v>
      </c>
      <c r="H15" s="157">
        <v>1.0</v>
      </c>
      <c r="I15" s="157"/>
      <c r="J15" s="157">
        <v>1.0</v>
      </c>
      <c r="K15" s="157"/>
      <c r="L15" s="157">
        <v>4.0</v>
      </c>
      <c r="M15" s="157"/>
      <c r="N15" s="157"/>
      <c r="O15" s="157"/>
      <c r="P15" s="157"/>
      <c r="Q15" s="157"/>
      <c r="R15" s="157"/>
      <c r="S15" s="157">
        <v>6.0</v>
      </c>
      <c r="T15" s="157">
        <v>2.0</v>
      </c>
      <c r="U15" s="157"/>
      <c r="V15" s="157"/>
      <c r="W15" s="157"/>
    </row>
    <row r="16" ht="22.5" customHeight="1">
      <c r="A16" s="28" t="s">
        <v>35</v>
      </c>
      <c r="B16" s="31" t="s">
        <v>44</v>
      </c>
      <c r="C16" s="24" t="s">
        <v>45</v>
      </c>
      <c r="D16" s="161">
        <v>2.0</v>
      </c>
      <c r="E16" s="161">
        <f t="shared" si="1"/>
        <v>2</v>
      </c>
      <c r="F16" s="161">
        <v>1.0</v>
      </c>
      <c r="G16" s="161">
        <v>1.0</v>
      </c>
      <c r="H16" s="164">
        <v>1.0</v>
      </c>
      <c r="I16" s="162"/>
      <c r="J16" s="164">
        <v>1.0</v>
      </c>
      <c r="K16" s="162"/>
      <c r="L16" s="164"/>
      <c r="M16" s="162"/>
      <c r="N16" s="162"/>
      <c r="O16" s="162"/>
      <c r="P16" s="165"/>
      <c r="Q16" s="165"/>
      <c r="R16" s="163"/>
      <c r="S16" s="161">
        <v>2.0</v>
      </c>
      <c r="T16" s="161">
        <v>1.0</v>
      </c>
      <c r="U16" s="160"/>
      <c r="V16" s="160"/>
      <c r="W16" s="160"/>
    </row>
    <row r="17">
      <c r="A17" s="17"/>
      <c r="B17" s="31" t="s">
        <v>46</v>
      </c>
      <c r="C17" s="24" t="s">
        <v>47</v>
      </c>
      <c r="D17" s="161">
        <v>4.0</v>
      </c>
      <c r="E17" s="161">
        <f t="shared" si="1"/>
        <v>4</v>
      </c>
      <c r="F17" s="160"/>
      <c r="G17" s="161">
        <v>4.0</v>
      </c>
      <c r="H17" s="162"/>
      <c r="I17" s="162"/>
      <c r="J17" s="162"/>
      <c r="K17" s="162"/>
      <c r="L17" s="164">
        <v>4.0</v>
      </c>
      <c r="M17" s="162"/>
      <c r="N17" s="162"/>
      <c r="O17" s="162"/>
      <c r="P17" s="163"/>
      <c r="Q17" s="169">
        <v>0.0</v>
      </c>
      <c r="R17" s="163"/>
      <c r="S17" s="161">
        <v>4.0</v>
      </c>
      <c r="T17" s="161">
        <v>1.0</v>
      </c>
      <c r="U17" s="160"/>
      <c r="V17" s="160"/>
      <c r="W17" s="160"/>
    </row>
    <row r="18" ht="18.0" customHeight="1">
      <c r="A18" s="40" t="s">
        <v>48</v>
      </c>
      <c r="B18" s="8"/>
      <c r="C18" s="24" t="s">
        <v>49</v>
      </c>
      <c r="D18" s="157">
        <v>6.0</v>
      </c>
      <c r="E18" s="157">
        <f t="shared" si="1"/>
        <v>6</v>
      </c>
      <c r="F18" s="157">
        <v>1.0</v>
      </c>
      <c r="G18" s="157">
        <v>5.0</v>
      </c>
      <c r="H18" s="157">
        <v>1.0</v>
      </c>
      <c r="I18" s="170"/>
      <c r="J18" s="157">
        <v>2.0</v>
      </c>
      <c r="K18" s="170"/>
      <c r="L18" s="170"/>
      <c r="M18" s="170"/>
      <c r="N18" s="170"/>
      <c r="O18" s="157">
        <v>3.0</v>
      </c>
      <c r="P18" s="157"/>
      <c r="Q18" s="157"/>
      <c r="R18" s="157"/>
      <c r="S18" s="157">
        <v>1.0</v>
      </c>
      <c r="T18" s="157">
        <v>6.0</v>
      </c>
      <c r="U18" s="157">
        <v>1.0</v>
      </c>
      <c r="V18" s="170"/>
      <c r="W18" s="157">
        <v>1.0</v>
      </c>
    </row>
    <row r="19">
      <c r="A19" s="40" t="s">
        <v>50</v>
      </c>
      <c r="B19" s="8"/>
      <c r="C19" s="24" t="s">
        <v>51</v>
      </c>
      <c r="D19" s="161">
        <v>2.0</v>
      </c>
      <c r="E19" s="161">
        <f t="shared" si="1"/>
        <v>4</v>
      </c>
      <c r="F19" s="161">
        <v>2.0</v>
      </c>
      <c r="G19" s="161">
        <v>2.0</v>
      </c>
      <c r="H19" s="162"/>
      <c r="I19" s="164">
        <v>2.0</v>
      </c>
      <c r="J19" s="164">
        <v>1.0</v>
      </c>
      <c r="K19" s="162"/>
      <c r="L19" s="164">
        <v>1.0</v>
      </c>
      <c r="M19" s="162"/>
      <c r="N19" s="162"/>
      <c r="O19" s="162"/>
      <c r="P19" s="165"/>
      <c r="Q19" s="165"/>
      <c r="R19" s="165"/>
      <c r="S19" s="161">
        <v>2.0</v>
      </c>
      <c r="T19" s="161">
        <v>2.0</v>
      </c>
      <c r="U19" s="161">
        <v>1.0</v>
      </c>
      <c r="V19" s="160"/>
      <c r="W19" s="161">
        <v>1.0</v>
      </c>
    </row>
    <row r="20">
      <c r="A20" s="40" t="s">
        <v>52</v>
      </c>
      <c r="B20" s="8"/>
      <c r="C20" s="24" t="s">
        <v>53</v>
      </c>
      <c r="D20" s="161">
        <v>32.0</v>
      </c>
      <c r="E20" s="161">
        <f t="shared" si="1"/>
        <v>38</v>
      </c>
      <c r="F20" s="160"/>
      <c r="G20" s="161">
        <v>38.0</v>
      </c>
      <c r="H20" s="162"/>
      <c r="I20" s="162"/>
      <c r="J20" s="164">
        <v>35.0</v>
      </c>
      <c r="K20" s="162"/>
      <c r="L20" s="164">
        <v>2.0</v>
      </c>
      <c r="M20" s="162"/>
      <c r="N20" s="164">
        <v>1.0</v>
      </c>
      <c r="O20" s="162"/>
      <c r="P20" s="165"/>
      <c r="Q20" s="163"/>
      <c r="R20" s="165"/>
      <c r="S20" s="161">
        <v>7.0</v>
      </c>
      <c r="T20" s="161">
        <v>9.0</v>
      </c>
      <c r="U20" s="161">
        <v>1.0</v>
      </c>
      <c r="V20" s="160"/>
      <c r="W20" s="161">
        <v>1.0</v>
      </c>
    </row>
    <row r="21" ht="30.0" customHeight="1">
      <c r="A21" s="38" t="s">
        <v>54</v>
      </c>
      <c r="B21" s="8"/>
      <c r="C21" s="24" t="s">
        <v>55</v>
      </c>
      <c r="D21" s="157">
        <f>SUM(D22:D25)</f>
        <v>17</v>
      </c>
      <c r="E21" s="157">
        <f t="shared" si="1"/>
        <v>17</v>
      </c>
      <c r="F21" s="157">
        <v>3.0</v>
      </c>
      <c r="G21" s="157">
        <v>14.0</v>
      </c>
      <c r="H21" s="157">
        <v>3.0</v>
      </c>
      <c r="I21" s="157"/>
      <c r="J21" s="157">
        <v>5.0</v>
      </c>
      <c r="K21" s="157"/>
      <c r="L21" s="157">
        <v>7.0</v>
      </c>
      <c r="M21" s="157"/>
      <c r="N21" s="157"/>
      <c r="O21" s="157">
        <v>1.0</v>
      </c>
      <c r="P21" s="157">
        <v>1.0</v>
      </c>
      <c r="Q21" s="157">
        <v>1.0</v>
      </c>
      <c r="R21" s="157"/>
      <c r="S21" s="157">
        <v>6.0</v>
      </c>
      <c r="T21" s="157">
        <v>4.0</v>
      </c>
      <c r="U21" s="157">
        <v>2.0</v>
      </c>
      <c r="V21" s="157"/>
      <c r="W21" s="157">
        <v>2.0</v>
      </c>
    </row>
    <row r="22" ht="15.75" customHeight="1">
      <c r="A22" s="28" t="s">
        <v>35</v>
      </c>
      <c r="B22" s="45" t="s">
        <v>56</v>
      </c>
      <c r="C22" s="24">
        <v>15.0</v>
      </c>
      <c r="D22" s="161">
        <v>16.0</v>
      </c>
      <c r="E22" s="157">
        <f t="shared" si="1"/>
        <v>16</v>
      </c>
      <c r="F22" s="161">
        <v>2.0</v>
      </c>
      <c r="G22" s="161">
        <v>14.0</v>
      </c>
      <c r="H22" s="164">
        <v>3.0</v>
      </c>
      <c r="I22" s="162"/>
      <c r="J22" s="164">
        <v>5.0</v>
      </c>
      <c r="K22" s="162"/>
      <c r="L22" s="164">
        <v>7.0</v>
      </c>
      <c r="M22" s="162"/>
      <c r="N22" s="162"/>
      <c r="O22" s="164">
        <v>1.0</v>
      </c>
      <c r="P22" s="165"/>
      <c r="Q22" s="163"/>
      <c r="R22" s="165"/>
      <c r="S22" s="161">
        <v>5.0</v>
      </c>
      <c r="T22" s="161">
        <v>3.0</v>
      </c>
      <c r="U22" s="161">
        <v>2.0</v>
      </c>
      <c r="V22" s="160"/>
      <c r="W22" s="161">
        <v>2.0</v>
      </c>
    </row>
    <row r="23" ht="15.75" customHeight="1">
      <c r="A23" s="13"/>
      <c r="B23" s="45" t="s">
        <v>57</v>
      </c>
      <c r="C23" s="24">
        <v>16.0</v>
      </c>
      <c r="D23" s="161">
        <v>1.0</v>
      </c>
      <c r="E23" s="157">
        <f t="shared" si="1"/>
        <v>1</v>
      </c>
      <c r="F23" s="161">
        <v>1.0</v>
      </c>
      <c r="G23" s="161"/>
      <c r="H23" s="162"/>
      <c r="I23" s="162"/>
      <c r="J23" s="162"/>
      <c r="K23" s="162"/>
      <c r="L23" s="162"/>
      <c r="M23" s="162"/>
      <c r="N23" s="162"/>
      <c r="O23" s="162"/>
      <c r="P23" s="165">
        <v>1.0</v>
      </c>
      <c r="Q23" s="165">
        <v>1.0</v>
      </c>
      <c r="R23" s="163"/>
      <c r="S23" s="161">
        <v>1.0</v>
      </c>
      <c r="T23" s="161">
        <v>1.0</v>
      </c>
      <c r="U23" s="160"/>
      <c r="V23" s="160"/>
      <c r="W23" s="160"/>
    </row>
    <row r="24" ht="15.75" customHeight="1">
      <c r="A24" s="13"/>
      <c r="B24" s="45" t="s">
        <v>58</v>
      </c>
      <c r="C24" s="24">
        <v>17.0</v>
      </c>
      <c r="D24" s="160"/>
      <c r="E24" s="157">
        <f t="shared" si="1"/>
        <v>0</v>
      </c>
      <c r="F24" s="160"/>
      <c r="G24" s="160"/>
      <c r="H24" s="162"/>
      <c r="I24" s="162"/>
      <c r="J24" s="162"/>
      <c r="K24" s="162"/>
      <c r="L24" s="162"/>
      <c r="M24" s="162"/>
      <c r="N24" s="162"/>
      <c r="O24" s="162"/>
      <c r="P24" s="163"/>
      <c r="Q24" s="163"/>
      <c r="R24" s="163"/>
      <c r="S24" s="160"/>
      <c r="T24" s="160"/>
      <c r="U24" s="160"/>
      <c r="V24" s="160"/>
      <c r="W24" s="160"/>
    </row>
    <row r="25" ht="15.75" customHeight="1">
      <c r="A25" s="17"/>
      <c r="B25" s="45" t="s">
        <v>59</v>
      </c>
      <c r="C25" s="24">
        <v>18.0</v>
      </c>
      <c r="D25" s="160"/>
      <c r="E25" s="157">
        <f t="shared" si="1"/>
        <v>0</v>
      </c>
      <c r="F25" s="160"/>
      <c r="G25" s="160"/>
      <c r="H25" s="162"/>
      <c r="I25" s="162"/>
      <c r="J25" s="162"/>
      <c r="K25" s="162"/>
      <c r="L25" s="162"/>
      <c r="M25" s="162"/>
      <c r="N25" s="162"/>
      <c r="O25" s="162"/>
      <c r="P25" s="163"/>
      <c r="Q25" s="163"/>
      <c r="R25" s="163"/>
      <c r="S25" s="160"/>
      <c r="T25" s="160"/>
      <c r="U25" s="160"/>
      <c r="V25" s="160"/>
      <c r="W25" s="160"/>
    </row>
    <row r="26" ht="15.75" customHeight="1">
      <c r="A26" s="38" t="s">
        <v>60</v>
      </c>
      <c r="B26" s="8"/>
      <c r="C26" s="24">
        <v>19.0</v>
      </c>
      <c r="D26" s="157">
        <v>3.0</v>
      </c>
      <c r="E26" s="157">
        <f t="shared" si="1"/>
        <v>3</v>
      </c>
      <c r="F26" s="157">
        <v>2.0</v>
      </c>
      <c r="G26" s="157">
        <v>1.0</v>
      </c>
      <c r="H26" s="157">
        <v>1.0</v>
      </c>
      <c r="I26" s="170"/>
      <c r="J26" s="170"/>
      <c r="K26" s="170"/>
      <c r="L26" s="157">
        <v>1.0</v>
      </c>
      <c r="M26" s="170"/>
      <c r="N26" s="170"/>
      <c r="O26" s="170"/>
      <c r="P26" s="157">
        <v>1.0</v>
      </c>
      <c r="Q26" s="157"/>
      <c r="R26" s="157">
        <v>1.0</v>
      </c>
      <c r="S26" s="157">
        <v>3.0</v>
      </c>
      <c r="T26" s="157">
        <v>2.0</v>
      </c>
      <c r="U26" s="170"/>
      <c r="V26" s="170"/>
      <c r="W26" s="170"/>
    </row>
    <row r="27" ht="15.0" customHeight="1">
      <c r="A27" s="9" t="s">
        <v>61</v>
      </c>
      <c r="B27" s="4"/>
      <c r="C27" s="49">
        <v>20.0</v>
      </c>
      <c r="D27" s="160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ht="60.75" customHeight="1">
      <c r="A28" s="14"/>
      <c r="B28" s="16"/>
      <c r="C28" s="17"/>
      <c r="D28" s="161">
        <v>19.0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</row>
    <row r="29" ht="30.75" customHeight="1">
      <c r="A29" s="52" t="s">
        <v>62</v>
      </c>
      <c r="B29" s="8"/>
      <c r="C29" s="24">
        <v>21.0</v>
      </c>
      <c r="D29" s="164">
        <f t="shared" ref="D29:W29" si="2">D8+D11+D14+D15+D18+D19+D20+D21+D26+D28</f>
        <v>90</v>
      </c>
      <c r="E29" s="164">
        <f t="shared" si="2"/>
        <v>84</v>
      </c>
      <c r="F29" s="164">
        <f t="shared" si="2"/>
        <v>9</v>
      </c>
      <c r="G29" s="164">
        <f t="shared" si="2"/>
        <v>75</v>
      </c>
      <c r="H29" s="164">
        <f t="shared" si="2"/>
        <v>6</v>
      </c>
      <c r="I29" s="164">
        <f t="shared" si="2"/>
        <v>2</v>
      </c>
      <c r="J29" s="164">
        <f t="shared" si="2"/>
        <v>51</v>
      </c>
      <c r="K29" s="164">
        <f t="shared" si="2"/>
        <v>0</v>
      </c>
      <c r="L29" s="164">
        <f t="shared" si="2"/>
        <v>18</v>
      </c>
      <c r="M29" s="164">
        <f t="shared" si="2"/>
        <v>0</v>
      </c>
      <c r="N29" s="164">
        <f t="shared" si="2"/>
        <v>1</v>
      </c>
      <c r="O29" s="164">
        <f t="shared" si="2"/>
        <v>4</v>
      </c>
      <c r="P29" s="164">
        <f t="shared" si="2"/>
        <v>2</v>
      </c>
      <c r="Q29" s="164">
        <f t="shared" si="2"/>
        <v>1</v>
      </c>
      <c r="R29" s="164">
        <f t="shared" si="2"/>
        <v>1</v>
      </c>
      <c r="S29" s="164">
        <f t="shared" si="2"/>
        <v>35</v>
      </c>
      <c r="T29" s="164">
        <f t="shared" si="2"/>
        <v>27</v>
      </c>
      <c r="U29" s="164">
        <f t="shared" si="2"/>
        <v>7</v>
      </c>
      <c r="V29" s="164">
        <f t="shared" si="2"/>
        <v>0</v>
      </c>
      <c r="W29" s="164">
        <f t="shared" si="2"/>
        <v>7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97">
        <f>O31+T31</f>
        <v>7899</v>
      </c>
      <c r="L31" s="58" t="s">
        <v>65</v>
      </c>
      <c r="M31" s="55"/>
      <c r="N31" s="56"/>
      <c r="O31" s="97">
        <v>1849.0</v>
      </c>
      <c r="P31" s="58" t="s">
        <v>66</v>
      </c>
      <c r="Q31" s="56"/>
      <c r="R31" s="56"/>
      <c r="S31" s="56"/>
      <c r="T31" s="97">
        <v>6050.0</v>
      </c>
      <c r="U31" s="58" t="s">
        <v>67</v>
      </c>
    </row>
    <row r="32" ht="15.75" customHeight="1">
      <c r="N32" s="191"/>
    </row>
    <row r="33" ht="15.75" customHeight="1">
      <c r="E33" s="44">
        <f>F29+G29</f>
        <v>84</v>
      </c>
    </row>
    <row r="34" ht="15.75" customHeight="1">
      <c r="E34" s="44">
        <f>SUM(H29:P29)</f>
        <v>84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21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ht="20.25" customHeight="1">
      <c r="A9" s="28" t="s">
        <v>28</v>
      </c>
      <c r="B9" s="31" t="s">
        <v>29</v>
      </c>
      <c r="C9" s="24" t="s">
        <v>30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ht="20.25" customHeight="1">
      <c r="A10" s="17"/>
      <c r="B10" s="31" t="s">
        <v>31</v>
      </c>
      <c r="C10" s="24" t="s">
        <v>32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ht="18.75" customHeight="1">
      <c r="A11" s="22" t="s">
        <v>33</v>
      </c>
      <c r="B11" s="8"/>
      <c r="C11" s="24" t="s">
        <v>34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>
      <c r="A12" s="28" t="s">
        <v>35</v>
      </c>
      <c r="B12" s="31" t="s">
        <v>36</v>
      </c>
      <c r="C12" s="24" t="s">
        <v>37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>
      <c r="A13" s="17"/>
      <c r="B13" s="31" t="s">
        <v>38</v>
      </c>
      <c r="C13" s="24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ht="18.0" customHeight="1">
      <c r="A14" s="22" t="s">
        <v>40</v>
      </c>
      <c r="B14" s="8"/>
      <c r="C14" s="24" t="s">
        <v>41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ht="33.75" customHeight="1">
      <c r="A15" s="38" t="s">
        <v>42</v>
      </c>
      <c r="B15" s="8"/>
      <c r="C15" s="24" t="s">
        <v>43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ht="22.5" customHeight="1">
      <c r="A16" s="28" t="s">
        <v>35</v>
      </c>
      <c r="B16" s="31" t="s">
        <v>44</v>
      </c>
      <c r="C16" s="24" t="s">
        <v>45</v>
      </c>
      <c r="D16" s="25"/>
      <c r="E16" s="25"/>
      <c r="F16" s="25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>
      <c r="A17" s="17"/>
      <c r="B17" s="31" t="s">
        <v>46</v>
      </c>
      <c r="C17" s="24" t="s">
        <v>47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ht="18.0" customHeight="1">
      <c r="A18" s="40" t="s">
        <v>48</v>
      </c>
      <c r="B18" s="8"/>
      <c r="C18" s="24" t="s">
        <v>49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>
      <c r="A19" s="40" t="s">
        <v>50</v>
      </c>
      <c r="B19" s="8"/>
      <c r="C19" s="24" t="s">
        <v>51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>
      <c r="A20" s="40" t="s">
        <v>52</v>
      </c>
      <c r="B20" s="8"/>
      <c r="C20" s="24" t="s">
        <v>53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ht="30.0" customHeight="1">
      <c r="A21" s="38" t="s">
        <v>54</v>
      </c>
      <c r="B21" s="8"/>
      <c r="C21" s="24" t="s">
        <v>55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ht="15.75" customHeight="1">
      <c r="A22" s="28" t="s">
        <v>35</v>
      </c>
      <c r="B22" s="45" t="s">
        <v>56</v>
      </c>
      <c r="C22" s="24">
        <v>15.0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ht="15.75" customHeight="1">
      <c r="A23" s="13"/>
      <c r="B23" s="45" t="s">
        <v>57</v>
      </c>
      <c r="C23" s="24">
        <v>16.0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ht="15.75" customHeight="1">
      <c r="A24" s="13"/>
      <c r="B24" s="45" t="s">
        <v>58</v>
      </c>
      <c r="C24" s="24">
        <v>17.0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ht="15.75" customHeight="1">
      <c r="A25" s="17"/>
      <c r="B25" s="45" t="s">
        <v>59</v>
      </c>
      <c r="C25" s="24">
        <v>18.0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ht="15.75" customHeight="1">
      <c r="A26" s="38" t="s">
        <v>60</v>
      </c>
      <c r="B26" s="8"/>
      <c r="C26" s="24">
        <v>19.0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ht="15.0" customHeight="1">
      <c r="A27" s="9" t="s">
        <v>61</v>
      </c>
      <c r="B27" s="4"/>
      <c r="C27" s="49">
        <v>20.0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ht="64.5" customHeight="1">
      <c r="A28" s="14"/>
      <c r="B28" s="16"/>
      <c r="C28" s="17"/>
      <c r="D28" s="2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ht="30.75" customHeight="1">
      <c r="A29" s="52" t="s">
        <v>62</v>
      </c>
      <c r="B29" s="8"/>
      <c r="C29" s="24">
        <v>21.0</v>
      </c>
      <c r="D29" s="25"/>
      <c r="E29" s="51"/>
      <c r="F29" s="51"/>
      <c r="G29" s="51"/>
      <c r="H29" s="53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57"/>
      <c r="L31" s="58" t="s">
        <v>65</v>
      </c>
      <c r="M31" s="55"/>
      <c r="N31" s="56"/>
      <c r="O31" s="57"/>
      <c r="P31" s="58" t="s">
        <v>66</v>
      </c>
      <c r="Q31" s="56"/>
      <c r="R31" s="56"/>
      <c r="S31" s="56"/>
      <c r="T31" s="57"/>
      <c r="U31" s="58" t="s">
        <v>67</v>
      </c>
    </row>
    <row r="32" ht="15.75" customHeight="1"/>
    <row r="33" ht="15.75" customHeight="1">
      <c r="O33" s="5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fitToWidth="0"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42">
        <v>2.0</v>
      </c>
      <c r="E8" s="142">
        <f t="shared" ref="E8:E26" si="2">SUM(H8:P8)</f>
        <v>2</v>
      </c>
      <c r="F8" s="142">
        <f t="shared" ref="F8:W8" si="1">F9+F10</f>
        <v>0</v>
      </c>
      <c r="G8" s="142">
        <f t="shared" si="1"/>
        <v>2</v>
      </c>
      <c r="H8" s="142">
        <f t="shared" si="1"/>
        <v>0</v>
      </c>
      <c r="I8" s="142">
        <f t="shared" si="1"/>
        <v>0</v>
      </c>
      <c r="J8" s="142">
        <f t="shared" si="1"/>
        <v>1</v>
      </c>
      <c r="K8" s="142">
        <f t="shared" si="1"/>
        <v>0</v>
      </c>
      <c r="L8" s="142">
        <f t="shared" si="1"/>
        <v>1</v>
      </c>
      <c r="M8" s="142">
        <f t="shared" si="1"/>
        <v>0</v>
      </c>
      <c r="N8" s="142">
        <f t="shared" si="1"/>
        <v>0</v>
      </c>
      <c r="O8" s="142">
        <f t="shared" si="1"/>
        <v>0</v>
      </c>
      <c r="P8" s="142">
        <f t="shared" si="1"/>
        <v>0</v>
      </c>
      <c r="Q8" s="142">
        <f t="shared" si="1"/>
        <v>0</v>
      </c>
      <c r="R8" s="142">
        <f t="shared" si="1"/>
        <v>0</v>
      </c>
      <c r="S8" s="142">
        <f t="shared" si="1"/>
        <v>1</v>
      </c>
      <c r="T8" s="142">
        <f t="shared" si="1"/>
        <v>1</v>
      </c>
      <c r="U8" s="142">
        <f t="shared" si="1"/>
        <v>0</v>
      </c>
      <c r="V8" s="142">
        <f t="shared" si="1"/>
        <v>0</v>
      </c>
      <c r="W8" s="142">
        <f t="shared" si="1"/>
        <v>0</v>
      </c>
    </row>
    <row r="9" ht="20.25" customHeight="1">
      <c r="A9" s="28" t="s">
        <v>28</v>
      </c>
      <c r="B9" s="31" t="s">
        <v>29</v>
      </c>
      <c r="C9" s="24" t="s">
        <v>30</v>
      </c>
      <c r="D9" s="106"/>
      <c r="E9" s="42">
        <f t="shared" si="2"/>
        <v>0</v>
      </c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96"/>
      <c r="R9" s="96"/>
      <c r="S9" s="106"/>
      <c r="T9" s="106"/>
      <c r="U9" s="106"/>
      <c r="V9" s="106"/>
      <c r="W9" s="106"/>
    </row>
    <row r="10" ht="20.25" customHeight="1">
      <c r="A10" s="17"/>
      <c r="B10" s="31" t="s">
        <v>31</v>
      </c>
      <c r="C10" s="24" t="s">
        <v>32</v>
      </c>
      <c r="D10" s="88">
        <v>2.0</v>
      </c>
      <c r="E10" s="42">
        <f t="shared" si="2"/>
        <v>2</v>
      </c>
      <c r="F10" s="106"/>
      <c r="G10" s="88">
        <v>2.0</v>
      </c>
      <c r="H10" s="107"/>
      <c r="I10" s="107"/>
      <c r="J10" s="90">
        <v>1.0</v>
      </c>
      <c r="K10" s="107"/>
      <c r="L10" s="90">
        <v>1.0</v>
      </c>
      <c r="M10" s="107"/>
      <c r="N10" s="107"/>
      <c r="O10" s="107"/>
      <c r="P10" s="107"/>
      <c r="Q10" s="96"/>
      <c r="R10" s="96"/>
      <c r="S10" s="88">
        <v>1.0</v>
      </c>
      <c r="T10" s="88">
        <v>1.0</v>
      </c>
      <c r="U10" s="106"/>
      <c r="V10" s="106"/>
      <c r="W10" s="106"/>
    </row>
    <row r="11" ht="18.75" customHeight="1">
      <c r="A11" s="22" t="s">
        <v>33</v>
      </c>
      <c r="B11" s="8"/>
      <c r="C11" s="24" t="s">
        <v>34</v>
      </c>
      <c r="D11" s="122">
        <v>4.0</v>
      </c>
      <c r="E11" s="142">
        <f t="shared" si="2"/>
        <v>4</v>
      </c>
      <c r="F11" s="122">
        <f t="shared" ref="F11:W11" si="3">F12+F13</f>
        <v>4</v>
      </c>
      <c r="G11" s="122">
        <f t="shared" si="3"/>
        <v>0</v>
      </c>
      <c r="H11" s="122">
        <f t="shared" si="3"/>
        <v>1</v>
      </c>
      <c r="I11" s="122">
        <f t="shared" si="3"/>
        <v>0</v>
      </c>
      <c r="J11" s="122">
        <f t="shared" si="3"/>
        <v>0</v>
      </c>
      <c r="K11" s="122">
        <f t="shared" si="3"/>
        <v>0</v>
      </c>
      <c r="L11" s="122">
        <f t="shared" si="3"/>
        <v>0</v>
      </c>
      <c r="M11" s="122">
        <f t="shared" si="3"/>
        <v>0</v>
      </c>
      <c r="N11" s="122">
        <f t="shared" si="3"/>
        <v>0</v>
      </c>
      <c r="O11" s="122">
        <f t="shared" si="3"/>
        <v>0</v>
      </c>
      <c r="P11" s="122">
        <f t="shared" si="3"/>
        <v>3</v>
      </c>
      <c r="Q11" s="122">
        <f t="shared" si="3"/>
        <v>3</v>
      </c>
      <c r="R11" s="122">
        <f t="shared" si="3"/>
        <v>0</v>
      </c>
      <c r="S11" s="122">
        <f t="shared" si="3"/>
        <v>4</v>
      </c>
      <c r="T11" s="122">
        <f t="shared" si="3"/>
        <v>1</v>
      </c>
      <c r="U11" s="122">
        <f t="shared" si="3"/>
        <v>0</v>
      </c>
      <c r="V11" s="122">
        <f t="shared" si="3"/>
        <v>0</v>
      </c>
      <c r="W11" s="122">
        <f t="shared" si="3"/>
        <v>0</v>
      </c>
    </row>
    <row r="12">
      <c r="A12" s="28" t="s">
        <v>35</v>
      </c>
      <c r="B12" s="31" t="s">
        <v>36</v>
      </c>
      <c r="C12" s="24" t="s">
        <v>37</v>
      </c>
      <c r="D12" s="106"/>
      <c r="E12" s="42">
        <f t="shared" si="2"/>
        <v>0</v>
      </c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96"/>
      <c r="R12" s="96"/>
      <c r="S12" s="106"/>
      <c r="T12" s="106"/>
      <c r="U12" s="106"/>
      <c r="V12" s="106"/>
      <c r="W12" s="106"/>
    </row>
    <row r="13">
      <c r="A13" s="17"/>
      <c r="B13" s="31" t="s">
        <v>38</v>
      </c>
      <c r="C13" s="24" t="s">
        <v>39</v>
      </c>
      <c r="D13" s="88">
        <v>4.0</v>
      </c>
      <c r="E13" s="42">
        <f t="shared" si="2"/>
        <v>4</v>
      </c>
      <c r="F13" s="88">
        <v>4.0</v>
      </c>
      <c r="G13" s="106"/>
      <c r="H13" s="90">
        <v>1.0</v>
      </c>
      <c r="I13" s="107"/>
      <c r="J13" s="107"/>
      <c r="K13" s="107"/>
      <c r="L13" s="107"/>
      <c r="M13" s="107"/>
      <c r="N13" s="107"/>
      <c r="O13" s="107"/>
      <c r="P13" s="90">
        <v>3.0</v>
      </c>
      <c r="Q13" s="91">
        <v>3.0</v>
      </c>
      <c r="R13" s="96"/>
      <c r="S13" s="88">
        <v>4.0</v>
      </c>
      <c r="T13" s="88">
        <v>1.0</v>
      </c>
      <c r="U13" s="106"/>
      <c r="V13" s="106"/>
      <c r="W13" s="106"/>
    </row>
    <row r="14" ht="18.0" customHeight="1">
      <c r="A14" s="22" t="s">
        <v>40</v>
      </c>
      <c r="B14" s="8"/>
      <c r="C14" s="24" t="s">
        <v>41</v>
      </c>
      <c r="D14" s="122">
        <v>0.0</v>
      </c>
      <c r="E14" s="142">
        <f t="shared" si="2"/>
        <v>0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ht="33.75" customHeight="1">
      <c r="A15" s="38" t="s">
        <v>42</v>
      </c>
      <c r="B15" s="8"/>
      <c r="C15" s="24" t="s">
        <v>43</v>
      </c>
      <c r="D15" s="122">
        <v>28.0</v>
      </c>
      <c r="E15" s="142">
        <f t="shared" si="2"/>
        <v>28</v>
      </c>
      <c r="F15" s="122">
        <f t="shared" ref="F15:W15" si="4">SUM(F16:F17)</f>
        <v>1</v>
      </c>
      <c r="G15" s="122">
        <f t="shared" si="4"/>
        <v>27</v>
      </c>
      <c r="H15" s="122">
        <f t="shared" si="4"/>
        <v>0</v>
      </c>
      <c r="I15" s="122">
        <f t="shared" si="4"/>
        <v>0</v>
      </c>
      <c r="J15" s="122">
        <f t="shared" si="4"/>
        <v>7</v>
      </c>
      <c r="K15" s="122">
        <f t="shared" si="4"/>
        <v>0</v>
      </c>
      <c r="L15" s="122">
        <f t="shared" si="4"/>
        <v>15</v>
      </c>
      <c r="M15" s="122">
        <f t="shared" si="4"/>
        <v>0</v>
      </c>
      <c r="N15" s="122">
        <f t="shared" si="4"/>
        <v>0</v>
      </c>
      <c r="O15" s="122">
        <f t="shared" si="4"/>
        <v>0</v>
      </c>
      <c r="P15" s="122">
        <f t="shared" si="4"/>
        <v>6</v>
      </c>
      <c r="Q15" s="122">
        <f t="shared" si="4"/>
        <v>1</v>
      </c>
      <c r="R15" s="122">
        <f t="shared" si="4"/>
        <v>5</v>
      </c>
      <c r="S15" s="122">
        <f t="shared" si="4"/>
        <v>14</v>
      </c>
      <c r="T15" s="122">
        <f t="shared" si="4"/>
        <v>5</v>
      </c>
      <c r="U15" s="122">
        <f t="shared" si="4"/>
        <v>8</v>
      </c>
      <c r="V15" s="122">
        <f t="shared" si="4"/>
        <v>0</v>
      </c>
      <c r="W15" s="122">
        <f t="shared" si="4"/>
        <v>8</v>
      </c>
    </row>
    <row r="16" ht="22.5" customHeight="1">
      <c r="A16" s="28" t="s">
        <v>35</v>
      </c>
      <c r="B16" s="31" t="s">
        <v>44</v>
      </c>
      <c r="C16" s="24" t="s">
        <v>45</v>
      </c>
      <c r="D16" s="89">
        <v>17.0</v>
      </c>
      <c r="E16" s="42">
        <f t="shared" si="2"/>
        <v>17</v>
      </c>
      <c r="F16" s="106"/>
      <c r="G16" s="88">
        <v>17.0</v>
      </c>
      <c r="H16" s="107"/>
      <c r="I16" s="107"/>
      <c r="J16" s="90">
        <v>5.0</v>
      </c>
      <c r="K16" s="107"/>
      <c r="L16" s="90">
        <v>12.0</v>
      </c>
      <c r="M16" s="107"/>
      <c r="N16" s="107"/>
      <c r="O16" s="107"/>
      <c r="P16" s="107"/>
      <c r="Q16" s="96"/>
      <c r="R16" s="96"/>
      <c r="S16" s="88">
        <v>9.0</v>
      </c>
      <c r="T16" s="88">
        <v>1.0</v>
      </c>
      <c r="U16" s="88">
        <v>5.0</v>
      </c>
      <c r="V16" s="88">
        <v>0.0</v>
      </c>
      <c r="W16" s="88">
        <v>5.0</v>
      </c>
    </row>
    <row r="17">
      <c r="A17" s="17"/>
      <c r="B17" s="31" t="s">
        <v>46</v>
      </c>
      <c r="C17" s="24" t="s">
        <v>47</v>
      </c>
      <c r="D17" s="89">
        <v>11.0</v>
      </c>
      <c r="E17" s="42">
        <f t="shared" si="2"/>
        <v>11</v>
      </c>
      <c r="F17" s="88">
        <v>1.0</v>
      </c>
      <c r="G17" s="88">
        <v>10.0</v>
      </c>
      <c r="H17" s="107"/>
      <c r="I17" s="107"/>
      <c r="J17" s="90">
        <v>2.0</v>
      </c>
      <c r="K17" s="107"/>
      <c r="L17" s="90">
        <v>3.0</v>
      </c>
      <c r="M17" s="107"/>
      <c r="N17" s="107"/>
      <c r="O17" s="107"/>
      <c r="P17" s="90">
        <v>6.0</v>
      </c>
      <c r="Q17" s="93">
        <v>1.0</v>
      </c>
      <c r="R17" s="91">
        <v>5.0</v>
      </c>
      <c r="S17" s="88">
        <v>5.0</v>
      </c>
      <c r="T17" s="88">
        <v>4.0</v>
      </c>
      <c r="U17" s="88">
        <v>3.0</v>
      </c>
      <c r="V17" s="106"/>
      <c r="W17" s="88">
        <v>3.0</v>
      </c>
    </row>
    <row r="18" ht="18.0" customHeight="1">
      <c r="A18" s="40" t="s">
        <v>48</v>
      </c>
      <c r="B18" s="8"/>
      <c r="C18" s="24" t="s">
        <v>49</v>
      </c>
      <c r="D18" s="122">
        <v>6.0</v>
      </c>
      <c r="E18" s="142">
        <f t="shared" si="2"/>
        <v>6</v>
      </c>
      <c r="F18" s="122">
        <v>1.0</v>
      </c>
      <c r="G18" s="122">
        <v>5.0</v>
      </c>
      <c r="H18" s="171"/>
      <c r="I18" s="171"/>
      <c r="J18" s="122">
        <v>3.0</v>
      </c>
      <c r="K18" s="171"/>
      <c r="L18" s="171"/>
      <c r="M18" s="171"/>
      <c r="N18" s="171"/>
      <c r="O18" s="122">
        <v>3.0</v>
      </c>
      <c r="P18" s="171"/>
      <c r="Q18" s="171"/>
      <c r="R18" s="171"/>
      <c r="S18" s="122">
        <v>2.0</v>
      </c>
      <c r="T18" s="122">
        <v>1.0</v>
      </c>
      <c r="U18" s="122">
        <v>3.0</v>
      </c>
      <c r="V18" s="122">
        <v>0.0</v>
      </c>
      <c r="W18" s="122">
        <v>3.0</v>
      </c>
    </row>
    <row r="19">
      <c r="A19" s="40" t="s">
        <v>50</v>
      </c>
      <c r="B19" s="8"/>
      <c r="C19" s="24" t="s">
        <v>51</v>
      </c>
      <c r="D19" s="89">
        <v>0.0</v>
      </c>
      <c r="E19" s="42">
        <f t="shared" si="2"/>
        <v>0</v>
      </c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96"/>
      <c r="R19" s="96"/>
      <c r="S19" s="106"/>
      <c r="T19" s="106"/>
      <c r="U19" s="106"/>
      <c r="V19" s="106"/>
      <c r="W19" s="106"/>
    </row>
    <row r="20">
      <c r="A20" s="40" t="s">
        <v>52</v>
      </c>
      <c r="B20" s="8"/>
      <c r="C20" s="24" t="s">
        <v>53</v>
      </c>
      <c r="D20" s="89">
        <v>24.0</v>
      </c>
      <c r="E20" s="42">
        <f t="shared" si="2"/>
        <v>24</v>
      </c>
      <c r="F20" s="88">
        <v>8.0</v>
      </c>
      <c r="G20" s="88">
        <v>16.0</v>
      </c>
      <c r="H20" s="107"/>
      <c r="I20" s="107"/>
      <c r="J20" s="90">
        <v>5.0</v>
      </c>
      <c r="K20" s="107"/>
      <c r="L20" s="90">
        <v>9.0</v>
      </c>
      <c r="M20" s="107"/>
      <c r="N20" s="107"/>
      <c r="O20" s="90">
        <v>2.0</v>
      </c>
      <c r="P20" s="90">
        <v>8.0</v>
      </c>
      <c r="Q20" s="91">
        <v>7.0</v>
      </c>
      <c r="R20" s="91">
        <v>1.0</v>
      </c>
      <c r="S20" s="88">
        <v>2.0</v>
      </c>
      <c r="T20" s="88">
        <v>8.0</v>
      </c>
      <c r="U20" s="88">
        <v>9.0</v>
      </c>
      <c r="V20" s="106"/>
      <c r="W20" s="88">
        <v>9.0</v>
      </c>
    </row>
    <row r="21" ht="30.0" customHeight="1">
      <c r="A21" s="38" t="s">
        <v>54</v>
      </c>
      <c r="B21" s="8"/>
      <c r="C21" s="24" t="s">
        <v>55</v>
      </c>
      <c r="D21" s="122">
        <v>19.0</v>
      </c>
      <c r="E21" s="142">
        <f t="shared" si="2"/>
        <v>19</v>
      </c>
      <c r="F21" s="122">
        <f t="shared" ref="F21:W21" si="5">SUM(F22:F25)</f>
        <v>1</v>
      </c>
      <c r="G21" s="122">
        <f t="shared" si="5"/>
        <v>18</v>
      </c>
      <c r="H21" s="122">
        <f t="shared" si="5"/>
        <v>0</v>
      </c>
      <c r="I21" s="122">
        <f t="shared" si="5"/>
        <v>0</v>
      </c>
      <c r="J21" s="122">
        <f t="shared" si="5"/>
        <v>5</v>
      </c>
      <c r="K21" s="122">
        <f t="shared" si="5"/>
        <v>0</v>
      </c>
      <c r="L21" s="122">
        <f t="shared" si="5"/>
        <v>10</v>
      </c>
      <c r="M21" s="122">
        <f t="shared" si="5"/>
        <v>0</v>
      </c>
      <c r="N21" s="122">
        <f t="shared" si="5"/>
        <v>0</v>
      </c>
      <c r="O21" s="122">
        <f t="shared" si="5"/>
        <v>4</v>
      </c>
      <c r="P21" s="122">
        <f t="shared" si="5"/>
        <v>0</v>
      </c>
      <c r="Q21" s="122">
        <f t="shared" si="5"/>
        <v>0</v>
      </c>
      <c r="R21" s="122">
        <f t="shared" si="5"/>
        <v>0</v>
      </c>
      <c r="S21" s="122">
        <f t="shared" si="5"/>
        <v>4</v>
      </c>
      <c r="T21" s="122">
        <f t="shared" si="5"/>
        <v>4</v>
      </c>
      <c r="U21" s="122">
        <f t="shared" si="5"/>
        <v>5</v>
      </c>
      <c r="V21" s="122">
        <f t="shared" si="5"/>
        <v>0</v>
      </c>
      <c r="W21" s="122">
        <f t="shared" si="5"/>
        <v>5</v>
      </c>
    </row>
    <row r="22" ht="15.75" customHeight="1">
      <c r="A22" s="28" t="s">
        <v>35</v>
      </c>
      <c r="B22" s="45" t="s">
        <v>56</v>
      </c>
      <c r="C22" s="24">
        <v>15.0</v>
      </c>
      <c r="D22" s="89">
        <v>15.0</v>
      </c>
      <c r="E22" s="142">
        <f t="shared" si="2"/>
        <v>15</v>
      </c>
      <c r="F22" s="88">
        <v>1.0</v>
      </c>
      <c r="G22" s="88">
        <v>14.0</v>
      </c>
      <c r="H22" s="107"/>
      <c r="I22" s="107"/>
      <c r="J22" s="90">
        <v>5.0</v>
      </c>
      <c r="K22" s="107"/>
      <c r="L22" s="90">
        <v>8.0</v>
      </c>
      <c r="M22" s="107"/>
      <c r="N22" s="107"/>
      <c r="O22" s="90">
        <v>2.0</v>
      </c>
      <c r="P22" s="107"/>
      <c r="Q22" s="96"/>
      <c r="R22" s="96"/>
      <c r="S22" s="88">
        <v>4.0</v>
      </c>
      <c r="T22" s="88">
        <v>4.0</v>
      </c>
      <c r="U22" s="88">
        <v>5.0</v>
      </c>
      <c r="V22" s="106"/>
      <c r="W22" s="88">
        <v>5.0</v>
      </c>
    </row>
    <row r="23" ht="15.75" customHeight="1">
      <c r="A23" s="13"/>
      <c r="B23" s="45" t="s">
        <v>57</v>
      </c>
      <c r="C23" s="24">
        <v>16.0</v>
      </c>
      <c r="D23" s="89">
        <v>4.0</v>
      </c>
      <c r="E23" s="142">
        <f t="shared" si="2"/>
        <v>4</v>
      </c>
      <c r="F23" s="106"/>
      <c r="G23" s="88">
        <v>4.0</v>
      </c>
      <c r="H23" s="107"/>
      <c r="I23" s="107"/>
      <c r="J23" s="107"/>
      <c r="K23" s="107"/>
      <c r="L23" s="90">
        <v>2.0</v>
      </c>
      <c r="M23" s="107"/>
      <c r="N23" s="107"/>
      <c r="O23" s="90">
        <v>2.0</v>
      </c>
      <c r="P23" s="107"/>
      <c r="Q23" s="96"/>
      <c r="R23" s="96"/>
      <c r="S23" s="106"/>
      <c r="T23" s="106"/>
      <c r="U23" s="106"/>
      <c r="V23" s="106"/>
      <c r="W23" s="106"/>
    </row>
    <row r="24" ht="15.75" customHeight="1">
      <c r="A24" s="13"/>
      <c r="B24" s="45" t="s">
        <v>58</v>
      </c>
      <c r="C24" s="24">
        <v>17.0</v>
      </c>
      <c r="D24" s="89"/>
      <c r="E24" s="142">
        <f t="shared" si="2"/>
        <v>0</v>
      </c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96"/>
      <c r="R24" s="96"/>
      <c r="S24" s="106"/>
      <c r="T24" s="106"/>
      <c r="U24" s="106"/>
      <c r="V24" s="106"/>
      <c r="W24" s="106"/>
    </row>
    <row r="25" ht="15.75" customHeight="1">
      <c r="A25" s="17"/>
      <c r="B25" s="45" t="s">
        <v>59</v>
      </c>
      <c r="C25" s="24">
        <v>18.0</v>
      </c>
      <c r="D25" s="106"/>
      <c r="E25" s="142">
        <f t="shared" si="2"/>
        <v>0</v>
      </c>
      <c r="F25" s="10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96"/>
      <c r="R25" s="96"/>
      <c r="S25" s="106"/>
      <c r="T25" s="106"/>
      <c r="U25" s="106"/>
      <c r="V25" s="106"/>
      <c r="W25" s="106"/>
    </row>
    <row r="26" ht="15.75" customHeight="1">
      <c r="A26" s="38" t="s">
        <v>60</v>
      </c>
      <c r="B26" s="8"/>
      <c r="C26" s="24">
        <v>19.0</v>
      </c>
      <c r="D26" s="87">
        <v>7.0</v>
      </c>
      <c r="E26" s="68">
        <f t="shared" si="2"/>
        <v>7</v>
      </c>
      <c r="F26" s="105"/>
      <c r="G26" s="87">
        <v>7.0</v>
      </c>
      <c r="H26" s="105"/>
      <c r="I26" s="105"/>
      <c r="J26" s="87">
        <v>2.0</v>
      </c>
      <c r="K26" s="105"/>
      <c r="L26" s="87">
        <v>5.0</v>
      </c>
      <c r="M26" s="105"/>
      <c r="N26" s="105"/>
      <c r="O26" s="105"/>
      <c r="P26" s="105"/>
      <c r="Q26" s="105"/>
      <c r="R26" s="105"/>
      <c r="S26" s="87">
        <v>2.0</v>
      </c>
      <c r="T26" s="105"/>
      <c r="U26" s="87">
        <v>3.0</v>
      </c>
      <c r="V26" s="105"/>
      <c r="W26" s="87">
        <v>3.0</v>
      </c>
      <c r="X26" s="65"/>
    </row>
    <row r="27" ht="15.0" customHeight="1">
      <c r="A27" s="9" t="s">
        <v>61</v>
      </c>
      <c r="B27" s="4"/>
      <c r="C27" s="49">
        <v>20.0</v>
      </c>
      <c r="D27" s="106"/>
      <c r="E27" s="42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ht="64.5" customHeight="1">
      <c r="A28" s="14"/>
      <c r="B28" s="16"/>
      <c r="C28" s="17"/>
      <c r="D28" s="88">
        <v>2.0</v>
      </c>
      <c r="E28" s="42"/>
      <c r="F28" s="95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ht="30.75" customHeight="1">
      <c r="A29" s="52" t="s">
        <v>62</v>
      </c>
      <c r="B29" s="8"/>
      <c r="C29" s="24">
        <v>21.0</v>
      </c>
      <c r="D29" s="90">
        <f t="shared" ref="D29:W29" si="6">D8+D11+D14+D15+D18+D19+D20+D21+D26+D28</f>
        <v>92</v>
      </c>
      <c r="E29" s="90">
        <f t="shared" si="6"/>
        <v>90</v>
      </c>
      <c r="F29" s="90">
        <f t="shared" si="6"/>
        <v>15</v>
      </c>
      <c r="G29" s="90">
        <f t="shared" si="6"/>
        <v>75</v>
      </c>
      <c r="H29" s="90">
        <f t="shared" si="6"/>
        <v>1</v>
      </c>
      <c r="I29" s="90">
        <f t="shared" si="6"/>
        <v>0</v>
      </c>
      <c r="J29" s="90">
        <f t="shared" si="6"/>
        <v>23</v>
      </c>
      <c r="K29" s="90">
        <f t="shared" si="6"/>
        <v>0</v>
      </c>
      <c r="L29" s="90">
        <f t="shared" si="6"/>
        <v>40</v>
      </c>
      <c r="M29" s="90">
        <f t="shared" si="6"/>
        <v>0</v>
      </c>
      <c r="N29" s="90">
        <f t="shared" si="6"/>
        <v>0</v>
      </c>
      <c r="O29" s="90">
        <f t="shared" si="6"/>
        <v>9</v>
      </c>
      <c r="P29" s="90">
        <f t="shared" si="6"/>
        <v>17</v>
      </c>
      <c r="Q29" s="90">
        <f t="shared" si="6"/>
        <v>11</v>
      </c>
      <c r="R29" s="90">
        <f t="shared" si="6"/>
        <v>6</v>
      </c>
      <c r="S29" s="90">
        <f t="shared" si="6"/>
        <v>29</v>
      </c>
      <c r="T29" s="90">
        <f t="shared" si="6"/>
        <v>20</v>
      </c>
      <c r="U29" s="90">
        <f t="shared" si="6"/>
        <v>28</v>
      </c>
      <c r="V29" s="90">
        <f t="shared" si="6"/>
        <v>0</v>
      </c>
      <c r="W29" s="90">
        <f t="shared" si="6"/>
        <v>28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97">
        <f>O31+T31</f>
        <v>6082</v>
      </c>
      <c r="L31" s="58" t="s">
        <v>65</v>
      </c>
      <c r="M31" s="55"/>
      <c r="N31" s="56"/>
      <c r="O31" s="97">
        <v>1917.0</v>
      </c>
      <c r="P31" s="58" t="s">
        <v>66</v>
      </c>
      <c r="Q31" s="56"/>
      <c r="R31" s="56"/>
      <c r="S31" s="56"/>
      <c r="T31" s="97">
        <v>4165.0</v>
      </c>
      <c r="U31" s="58" t="s">
        <v>67</v>
      </c>
    </row>
    <row r="32" ht="15.75" customHeight="1"/>
    <row r="33" ht="15.75" customHeight="1">
      <c r="E33" s="44">
        <f>SUM(H29:P29)</f>
        <v>90</v>
      </c>
    </row>
    <row r="34" ht="15.75" customHeight="1">
      <c r="E34" s="44">
        <f>F29+G29</f>
        <v>90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5.63"/>
    <col customWidth="1" min="6" max="6" width="4.25"/>
    <col customWidth="1" min="7" max="7" width="7.88"/>
    <col customWidth="1" min="8" max="8" width="7.63"/>
    <col customWidth="1" min="9" max="9" width="7.75"/>
    <col customWidth="1" min="10" max="11" width="8.25"/>
    <col customWidth="1" min="12" max="12" width="7.63"/>
    <col customWidth="1" min="13" max="13" width="7.75"/>
    <col customWidth="1" min="14" max="14" width="7.63"/>
    <col customWidth="1" min="15" max="15" width="6.13"/>
    <col customWidth="1" min="16" max="17" width="5.75"/>
    <col customWidth="1" min="18" max="18" width="5.63"/>
    <col customWidth="1" min="19" max="19" width="6.88"/>
    <col customWidth="1" min="20" max="20" width="8.25"/>
    <col customWidth="1" min="21" max="21" width="5.13"/>
    <col customWidth="1" min="22" max="22" width="4.88"/>
    <col customWidth="1" min="23" max="25" width="7.63"/>
  </cols>
  <sheetData>
    <row r="1" ht="22.5" customHeight="1">
      <c r="A1" s="139"/>
      <c r="B1" s="176" t="s">
        <v>0</v>
      </c>
      <c r="W1" s="139"/>
    </row>
    <row r="2" ht="24.0" customHeight="1">
      <c r="A2" s="177" t="s">
        <v>76</v>
      </c>
      <c r="B2" s="178"/>
      <c r="C2" s="179" t="s">
        <v>2</v>
      </c>
      <c r="D2" s="180" t="s">
        <v>77</v>
      </c>
      <c r="E2" s="181" t="s">
        <v>4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3"/>
      <c r="T2" s="180" t="s">
        <v>78</v>
      </c>
      <c r="U2" s="184" t="s">
        <v>6</v>
      </c>
      <c r="V2" s="178"/>
      <c r="W2" s="185"/>
    </row>
    <row r="3" ht="25.5" customHeight="1">
      <c r="A3" s="186"/>
      <c r="C3" s="187"/>
      <c r="D3" s="187"/>
      <c r="E3" s="188" t="s">
        <v>7</v>
      </c>
      <c r="F3" s="188" t="s">
        <v>8</v>
      </c>
      <c r="G3" s="189" t="s">
        <v>9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2"/>
      <c r="T3" s="187"/>
      <c r="U3" s="193"/>
      <c r="V3" s="190"/>
      <c r="W3" s="192"/>
    </row>
    <row r="4" ht="18.75" customHeight="1">
      <c r="A4" s="194"/>
      <c r="C4" s="195"/>
      <c r="D4" s="195"/>
      <c r="E4" s="196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8"/>
      <c r="Q4" s="198"/>
      <c r="R4" s="198"/>
      <c r="S4" s="197"/>
      <c r="T4" s="195"/>
      <c r="U4" s="197"/>
      <c r="V4" s="197"/>
      <c r="W4" s="197"/>
    </row>
    <row r="5" ht="18.75" customHeight="1">
      <c r="A5" s="186"/>
      <c r="C5" s="187"/>
      <c r="D5" s="187"/>
      <c r="E5" s="199"/>
      <c r="F5" s="199"/>
      <c r="G5" s="188" t="s">
        <v>10</v>
      </c>
      <c r="H5" s="188" t="s">
        <v>79</v>
      </c>
      <c r="I5" s="188" t="s">
        <v>80</v>
      </c>
      <c r="J5" s="188" t="s">
        <v>81</v>
      </c>
      <c r="K5" s="188" t="s">
        <v>82</v>
      </c>
      <c r="L5" s="188" t="s">
        <v>83</v>
      </c>
      <c r="M5" s="188" t="s">
        <v>84</v>
      </c>
      <c r="N5" s="188" t="s">
        <v>85</v>
      </c>
      <c r="O5" s="188" t="s">
        <v>86</v>
      </c>
      <c r="P5" s="189" t="s">
        <v>19</v>
      </c>
      <c r="Q5" s="190"/>
      <c r="R5" s="192"/>
      <c r="S5" s="200" t="s">
        <v>87</v>
      </c>
      <c r="T5" s="187"/>
      <c r="U5" s="188" t="s">
        <v>7</v>
      </c>
      <c r="V5" s="188" t="s">
        <v>8</v>
      </c>
      <c r="W5" s="188" t="s">
        <v>10</v>
      </c>
    </row>
    <row r="6" ht="161.25" customHeight="1">
      <c r="A6" s="201"/>
      <c r="B6" s="202"/>
      <c r="C6" s="203"/>
      <c r="D6" s="203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197" t="s">
        <v>21</v>
      </c>
      <c r="Q6" s="197" t="s">
        <v>88</v>
      </c>
      <c r="R6" s="197" t="s">
        <v>89</v>
      </c>
      <c r="S6" s="203"/>
      <c r="T6" s="203"/>
      <c r="U6" s="204"/>
      <c r="V6" s="204"/>
      <c r="W6" s="204"/>
    </row>
    <row r="7" ht="16.5" customHeight="1">
      <c r="A7" s="205" t="s">
        <v>24</v>
      </c>
      <c r="B7" s="206"/>
      <c r="C7" s="207" t="s">
        <v>25</v>
      </c>
      <c r="D7" s="207">
        <v>1.0</v>
      </c>
      <c r="E7" s="207">
        <v>2.0</v>
      </c>
      <c r="F7" s="207">
        <v>3.0</v>
      </c>
      <c r="G7" s="207">
        <v>4.0</v>
      </c>
      <c r="H7" s="207">
        <v>5.0</v>
      </c>
      <c r="I7" s="207">
        <v>6.0</v>
      </c>
      <c r="J7" s="207">
        <v>7.0</v>
      </c>
      <c r="K7" s="207">
        <v>8.0</v>
      </c>
      <c r="L7" s="207">
        <v>9.0</v>
      </c>
      <c r="M7" s="207">
        <v>10.0</v>
      </c>
      <c r="N7" s="207">
        <v>11.0</v>
      </c>
      <c r="O7" s="207">
        <v>12.0</v>
      </c>
      <c r="P7" s="207">
        <v>13.0</v>
      </c>
      <c r="Q7" s="207">
        <v>14.0</v>
      </c>
      <c r="R7" s="207">
        <v>15.0</v>
      </c>
      <c r="S7" s="207">
        <v>16.0</v>
      </c>
      <c r="T7" s="207">
        <v>17.0</v>
      </c>
      <c r="U7" s="207">
        <v>18.0</v>
      </c>
      <c r="V7" s="207">
        <v>19.0</v>
      </c>
      <c r="W7" s="207">
        <v>20.0</v>
      </c>
    </row>
    <row r="8">
      <c r="A8" s="208" t="s">
        <v>26</v>
      </c>
      <c r="B8" s="183"/>
      <c r="C8" s="209">
        <v>1.0</v>
      </c>
      <c r="D8" s="210">
        <f>D9+D10</f>
        <v>19</v>
      </c>
      <c r="E8" s="210">
        <f t="shared" ref="E8:E26" si="1">SUM(H8:P8)</f>
        <v>19</v>
      </c>
      <c r="F8" s="210">
        <v>8.0</v>
      </c>
      <c r="G8" s="210">
        <v>11.0</v>
      </c>
      <c r="H8" s="210"/>
      <c r="I8" s="210">
        <v>8.0</v>
      </c>
      <c r="J8" s="210">
        <v>3.0</v>
      </c>
      <c r="K8" s="105"/>
      <c r="L8" s="210">
        <v>6.0</v>
      </c>
      <c r="M8" s="105"/>
      <c r="N8" s="105"/>
      <c r="O8" s="210">
        <v>2.0</v>
      </c>
      <c r="P8" s="210"/>
      <c r="Q8" s="210"/>
      <c r="R8" s="210"/>
      <c r="S8" s="210">
        <v>11.0</v>
      </c>
      <c r="T8" s="105"/>
      <c r="U8" s="210">
        <v>1.0</v>
      </c>
      <c r="V8" s="105"/>
      <c r="W8" s="210">
        <v>1.0</v>
      </c>
    </row>
    <row r="9" ht="21.0" customHeight="1">
      <c r="A9" s="212" t="s">
        <v>90</v>
      </c>
      <c r="B9" s="214" t="s">
        <v>29</v>
      </c>
      <c r="C9" s="216" t="s">
        <v>30</v>
      </c>
      <c r="D9" s="218">
        <v>1.0</v>
      </c>
      <c r="E9" s="76">
        <f t="shared" si="1"/>
        <v>1</v>
      </c>
      <c r="F9" s="221"/>
      <c r="G9" s="218">
        <v>1.0</v>
      </c>
      <c r="H9" s="107"/>
      <c r="I9" s="107"/>
      <c r="J9" s="107"/>
      <c r="K9" s="107"/>
      <c r="L9" s="76">
        <v>1.0</v>
      </c>
      <c r="M9" s="107"/>
      <c r="N9" s="107"/>
      <c r="O9" s="76"/>
      <c r="P9" s="107"/>
      <c r="Q9" s="221"/>
      <c r="R9" s="221"/>
      <c r="S9" s="218">
        <v>1.0</v>
      </c>
      <c r="T9" s="221"/>
      <c r="U9" s="221"/>
      <c r="V9" s="221"/>
      <c r="W9" s="221"/>
    </row>
    <row r="10" ht="20.25" customHeight="1">
      <c r="A10" s="203"/>
      <c r="B10" s="214" t="s">
        <v>31</v>
      </c>
      <c r="C10" s="216" t="s">
        <v>32</v>
      </c>
      <c r="D10" s="227">
        <v>18.0</v>
      </c>
      <c r="E10" s="76">
        <f t="shared" si="1"/>
        <v>18</v>
      </c>
      <c r="F10" s="227">
        <v>8.0</v>
      </c>
      <c r="G10" s="227">
        <v>10.0</v>
      </c>
      <c r="H10" s="76"/>
      <c r="I10" s="76">
        <v>8.0</v>
      </c>
      <c r="J10" s="76">
        <v>3.0</v>
      </c>
      <c r="K10" s="107"/>
      <c r="L10" s="76">
        <v>5.0</v>
      </c>
      <c r="M10" s="107"/>
      <c r="N10" s="107"/>
      <c r="O10" s="76">
        <v>2.0</v>
      </c>
      <c r="P10" s="76"/>
      <c r="Q10" s="227"/>
      <c r="R10" s="227"/>
      <c r="S10" s="227">
        <v>10.0</v>
      </c>
      <c r="T10" s="47"/>
      <c r="U10" s="227">
        <v>1.0</v>
      </c>
      <c r="V10" s="47"/>
      <c r="W10" s="227">
        <v>1.0</v>
      </c>
    </row>
    <row r="11" ht="20.25" customHeight="1">
      <c r="A11" s="208" t="s">
        <v>33</v>
      </c>
      <c r="B11" s="206"/>
      <c r="C11" s="216" t="s">
        <v>34</v>
      </c>
      <c r="D11" s="210">
        <f>D12+D13</f>
        <v>5</v>
      </c>
      <c r="E11" s="210">
        <f t="shared" si="1"/>
        <v>5</v>
      </c>
      <c r="F11" s="210">
        <v>2.0</v>
      </c>
      <c r="G11" s="210">
        <v>3.0</v>
      </c>
      <c r="H11" s="105"/>
      <c r="I11" s="210">
        <v>1.0</v>
      </c>
      <c r="J11" s="105"/>
      <c r="K11" s="105"/>
      <c r="L11" s="210">
        <v>1.0</v>
      </c>
      <c r="M11" s="105"/>
      <c r="N11" s="105"/>
      <c r="O11" s="210">
        <v>2.0</v>
      </c>
      <c r="P11" s="210">
        <v>1.0</v>
      </c>
      <c r="Q11" s="210">
        <v>1.0</v>
      </c>
      <c r="R11" s="210"/>
      <c r="S11" s="210">
        <v>5.0</v>
      </c>
      <c r="T11" s="105"/>
      <c r="U11" s="105"/>
      <c r="V11" s="210"/>
      <c r="W11" s="105"/>
    </row>
    <row r="12" ht="18.75" customHeight="1">
      <c r="A12" s="212" t="s">
        <v>90</v>
      </c>
      <c r="B12" s="214" t="s">
        <v>36</v>
      </c>
      <c r="C12" s="216" t="s">
        <v>37</v>
      </c>
      <c r="D12" s="47"/>
      <c r="E12" s="76">
        <f t="shared" si="1"/>
        <v>0</v>
      </c>
      <c r="F12" s="47"/>
      <c r="G12" s="47"/>
      <c r="H12" s="107"/>
      <c r="I12" s="107"/>
      <c r="J12" s="107"/>
      <c r="K12" s="107"/>
      <c r="L12" s="107"/>
      <c r="M12" s="107"/>
      <c r="N12" s="107"/>
      <c r="O12" s="107"/>
      <c r="P12" s="107"/>
      <c r="Q12" s="47"/>
      <c r="R12" s="47"/>
      <c r="S12" s="47"/>
      <c r="T12" s="47"/>
      <c r="U12" s="47"/>
      <c r="V12" s="47"/>
      <c r="W12" s="47"/>
    </row>
    <row r="13">
      <c r="A13" s="233"/>
      <c r="B13" s="214" t="s">
        <v>38</v>
      </c>
      <c r="C13" s="216" t="s">
        <v>39</v>
      </c>
      <c r="D13" s="218">
        <v>5.0</v>
      </c>
      <c r="E13" s="76">
        <f t="shared" si="1"/>
        <v>5</v>
      </c>
      <c r="F13" s="218">
        <v>2.0</v>
      </c>
      <c r="G13" s="218">
        <v>3.0</v>
      </c>
      <c r="H13" s="107"/>
      <c r="I13" s="76">
        <v>1.0</v>
      </c>
      <c r="J13" s="107"/>
      <c r="K13" s="107"/>
      <c r="L13" s="76">
        <v>1.0</v>
      </c>
      <c r="M13" s="107"/>
      <c r="N13" s="107"/>
      <c r="O13" s="76">
        <v>2.0</v>
      </c>
      <c r="P13" s="76">
        <v>1.0</v>
      </c>
      <c r="Q13" s="218">
        <v>1.0</v>
      </c>
      <c r="R13" s="218"/>
      <c r="S13" s="218">
        <v>5.0</v>
      </c>
      <c r="T13" s="221"/>
      <c r="U13" s="221"/>
      <c r="V13" s="221"/>
      <c r="W13" s="221"/>
    </row>
    <row r="14">
      <c r="A14" s="208" t="s">
        <v>40</v>
      </c>
      <c r="B14" s="183"/>
      <c r="C14" s="216" t="s">
        <v>41</v>
      </c>
      <c r="D14" s="47"/>
      <c r="E14" s="76">
        <f t="shared" si="1"/>
        <v>0</v>
      </c>
      <c r="F14" s="47"/>
      <c r="G14" s="47"/>
      <c r="H14" s="107"/>
      <c r="I14" s="107"/>
      <c r="J14" s="107"/>
      <c r="K14" s="107"/>
      <c r="L14" s="107"/>
      <c r="M14" s="107"/>
      <c r="N14" s="107"/>
      <c r="O14" s="107"/>
      <c r="P14" s="107"/>
      <c r="Q14" s="47"/>
      <c r="R14" s="47"/>
      <c r="S14" s="47"/>
      <c r="T14" s="47"/>
      <c r="U14" s="47"/>
      <c r="V14" s="47"/>
      <c r="W14" s="47"/>
    </row>
    <row r="15" ht="18.0" customHeight="1">
      <c r="A15" s="245" t="s">
        <v>42</v>
      </c>
      <c r="B15" s="206"/>
      <c r="C15" s="216" t="s">
        <v>43</v>
      </c>
      <c r="D15" s="210">
        <f>D16+D17</f>
        <v>17</v>
      </c>
      <c r="E15" s="210">
        <f t="shared" si="1"/>
        <v>17</v>
      </c>
      <c r="F15" s="210">
        <v>1.0</v>
      </c>
      <c r="G15" s="210">
        <v>16.0</v>
      </c>
      <c r="H15" s="210">
        <v>1.0</v>
      </c>
      <c r="I15" s="105"/>
      <c r="J15" s="210">
        <v>5.0</v>
      </c>
      <c r="K15" s="105"/>
      <c r="L15" s="210">
        <v>10.0</v>
      </c>
      <c r="M15" s="105"/>
      <c r="N15" s="105"/>
      <c r="O15" s="210">
        <v>1.0</v>
      </c>
      <c r="P15" s="210"/>
      <c r="Q15" s="105"/>
      <c r="R15" s="210"/>
      <c r="S15" s="210">
        <v>17.0</v>
      </c>
      <c r="T15" s="105"/>
      <c r="U15" s="105"/>
      <c r="V15" s="105"/>
      <c r="W15" s="105"/>
    </row>
    <row r="16" ht="33.75" customHeight="1">
      <c r="A16" s="212" t="s">
        <v>90</v>
      </c>
      <c r="B16" s="214" t="s">
        <v>44</v>
      </c>
      <c r="C16" s="216" t="s">
        <v>45</v>
      </c>
      <c r="D16" s="227">
        <v>16.0</v>
      </c>
      <c r="E16" s="76">
        <f t="shared" si="1"/>
        <v>16</v>
      </c>
      <c r="F16" s="227">
        <v>1.0</v>
      </c>
      <c r="G16" s="227">
        <v>15.0</v>
      </c>
      <c r="H16" s="76">
        <v>1.0</v>
      </c>
      <c r="I16" s="107"/>
      <c r="J16" s="76">
        <v>5.0</v>
      </c>
      <c r="K16" s="107"/>
      <c r="L16" s="76">
        <v>9.0</v>
      </c>
      <c r="M16" s="107"/>
      <c r="N16" s="107"/>
      <c r="O16" s="76">
        <v>1.0</v>
      </c>
      <c r="P16" s="76"/>
      <c r="Q16" s="47"/>
      <c r="R16" s="227"/>
      <c r="S16" s="227">
        <v>16.0</v>
      </c>
      <c r="T16" s="47"/>
      <c r="U16" s="47"/>
      <c r="V16" s="47"/>
      <c r="W16" s="47"/>
    </row>
    <row r="17" ht="22.5" customHeight="1">
      <c r="A17" s="233"/>
      <c r="B17" s="214" t="s">
        <v>46</v>
      </c>
      <c r="C17" s="216" t="s">
        <v>47</v>
      </c>
      <c r="D17" s="218">
        <v>1.0</v>
      </c>
      <c r="E17" s="76">
        <f t="shared" si="1"/>
        <v>1</v>
      </c>
      <c r="F17" s="221"/>
      <c r="G17" s="218">
        <v>1.0</v>
      </c>
      <c r="H17" s="107"/>
      <c r="I17" s="107"/>
      <c r="J17" s="107"/>
      <c r="K17" s="107"/>
      <c r="L17" s="76">
        <v>1.0</v>
      </c>
      <c r="M17" s="107"/>
      <c r="N17" s="107"/>
      <c r="O17" s="107"/>
      <c r="P17" s="76"/>
      <c r="Q17" s="255">
        <v>0.0</v>
      </c>
      <c r="R17" s="218"/>
      <c r="S17" s="218">
        <v>1.0</v>
      </c>
      <c r="T17" s="221"/>
      <c r="U17" s="221"/>
      <c r="V17" s="221"/>
      <c r="W17" s="221"/>
    </row>
    <row r="18">
      <c r="A18" s="208" t="s">
        <v>48</v>
      </c>
      <c r="B18" s="183"/>
      <c r="C18" s="216" t="s">
        <v>49</v>
      </c>
      <c r="D18" s="210">
        <v>104.0</v>
      </c>
      <c r="E18" s="210">
        <f t="shared" si="1"/>
        <v>104</v>
      </c>
      <c r="F18" s="210">
        <v>32.0</v>
      </c>
      <c r="G18" s="210">
        <v>72.0</v>
      </c>
      <c r="H18" s="210">
        <v>4.0</v>
      </c>
      <c r="I18" s="210">
        <v>5.0</v>
      </c>
      <c r="J18" s="210">
        <v>10.0</v>
      </c>
      <c r="K18" s="105"/>
      <c r="L18" s="210">
        <v>9.0</v>
      </c>
      <c r="M18" s="105"/>
      <c r="N18" s="105"/>
      <c r="O18" s="210">
        <v>48.0</v>
      </c>
      <c r="P18" s="210">
        <v>28.0</v>
      </c>
      <c r="Q18" s="210">
        <v>23.0</v>
      </c>
      <c r="R18" s="210">
        <v>5.0</v>
      </c>
      <c r="S18" s="210">
        <v>11.0</v>
      </c>
      <c r="T18" s="210">
        <v>23.0</v>
      </c>
      <c r="U18" s="210">
        <v>2.0</v>
      </c>
      <c r="V18" s="105"/>
      <c r="W18" s="210">
        <v>2.0</v>
      </c>
    </row>
    <row r="19" ht="18.0" customHeight="1">
      <c r="A19" s="208" t="s">
        <v>50</v>
      </c>
      <c r="B19" s="206"/>
      <c r="C19" s="216" t="s">
        <v>51</v>
      </c>
      <c r="D19" s="76">
        <v>9.0</v>
      </c>
      <c r="E19" s="76">
        <f t="shared" si="1"/>
        <v>9</v>
      </c>
      <c r="F19" s="76">
        <v>6.0</v>
      </c>
      <c r="G19" s="76">
        <v>3.0</v>
      </c>
      <c r="H19" s="76">
        <v>3.0</v>
      </c>
      <c r="I19" s="76">
        <v>3.0</v>
      </c>
      <c r="J19" s="107"/>
      <c r="K19" s="107"/>
      <c r="L19" s="107"/>
      <c r="M19" s="107"/>
      <c r="N19" s="107"/>
      <c r="O19" s="76">
        <v>3.0</v>
      </c>
      <c r="P19" s="76"/>
      <c r="Q19" s="261"/>
      <c r="R19" s="261"/>
      <c r="S19" s="76">
        <v>9.0</v>
      </c>
      <c r="T19" s="221"/>
      <c r="U19" s="221"/>
      <c r="V19" s="221"/>
      <c r="W19" s="221"/>
    </row>
    <row r="20">
      <c r="A20" s="208" t="s">
        <v>52</v>
      </c>
      <c r="B20" s="183"/>
      <c r="C20" s="216" t="s">
        <v>53</v>
      </c>
      <c r="D20" s="76">
        <v>75.0</v>
      </c>
      <c r="E20" s="76">
        <f t="shared" si="1"/>
        <v>75</v>
      </c>
      <c r="F20" s="76">
        <v>10.0</v>
      </c>
      <c r="G20" s="76">
        <v>65.0</v>
      </c>
      <c r="H20" s="76">
        <v>2.0</v>
      </c>
      <c r="I20" s="107"/>
      <c r="J20" s="76">
        <v>21.0</v>
      </c>
      <c r="K20" s="107"/>
      <c r="L20" s="76">
        <v>39.0</v>
      </c>
      <c r="M20" s="107"/>
      <c r="N20" s="107"/>
      <c r="O20" s="76">
        <v>5.0</v>
      </c>
      <c r="P20" s="76">
        <v>8.0</v>
      </c>
      <c r="Q20" s="76">
        <v>8.0</v>
      </c>
      <c r="R20" s="261"/>
      <c r="S20" s="76">
        <v>13.0</v>
      </c>
      <c r="T20" s="76">
        <v>9.0</v>
      </c>
      <c r="U20" s="76">
        <v>2.0</v>
      </c>
      <c r="V20" s="47"/>
      <c r="W20" s="76">
        <v>2.0</v>
      </c>
    </row>
    <row r="21" ht="15.75" customHeight="1">
      <c r="A21" s="208" t="s">
        <v>54</v>
      </c>
      <c r="B21" s="206"/>
      <c r="C21" s="216" t="s">
        <v>55</v>
      </c>
      <c r="D21" s="210">
        <f>D22+D23+D24+D25</f>
        <v>41</v>
      </c>
      <c r="E21" s="210">
        <f t="shared" si="1"/>
        <v>41</v>
      </c>
      <c r="F21" s="210">
        <v>9.0</v>
      </c>
      <c r="G21" s="210">
        <v>32.0</v>
      </c>
      <c r="H21" s="210">
        <v>4.0</v>
      </c>
      <c r="I21" s="210">
        <v>2.0</v>
      </c>
      <c r="J21" s="210">
        <v>3.0</v>
      </c>
      <c r="K21" s="105"/>
      <c r="L21" s="210">
        <v>20.0</v>
      </c>
      <c r="M21" s="105"/>
      <c r="N21" s="105"/>
      <c r="O21" s="210">
        <v>9.0</v>
      </c>
      <c r="P21" s="210">
        <v>3.0</v>
      </c>
      <c r="Q21" s="210">
        <v>3.0</v>
      </c>
      <c r="R21" s="210"/>
      <c r="S21" s="210">
        <v>22.0</v>
      </c>
      <c r="T21" s="210">
        <v>3.0</v>
      </c>
      <c r="U21" s="210">
        <v>1.0</v>
      </c>
      <c r="V21" s="210">
        <v>0.0</v>
      </c>
      <c r="W21" s="210">
        <v>1.0</v>
      </c>
    </row>
    <row r="22" ht="15.75" customHeight="1">
      <c r="A22" s="212" t="s">
        <v>90</v>
      </c>
      <c r="B22" s="214" t="s">
        <v>56</v>
      </c>
      <c r="C22" s="216" t="s">
        <v>91</v>
      </c>
      <c r="D22" s="227">
        <v>34.0</v>
      </c>
      <c r="E22" s="210">
        <f t="shared" si="1"/>
        <v>34</v>
      </c>
      <c r="F22" s="227">
        <v>4.0</v>
      </c>
      <c r="G22" s="227">
        <v>30.0</v>
      </c>
      <c r="H22" s="76">
        <v>2.0</v>
      </c>
      <c r="I22" s="76">
        <v>2.0</v>
      </c>
      <c r="J22" s="76">
        <v>3.0</v>
      </c>
      <c r="K22" s="107"/>
      <c r="L22" s="76">
        <v>19.0</v>
      </c>
      <c r="M22" s="107"/>
      <c r="N22" s="107"/>
      <c r="O22" s="76">
        <v>8.0</v>
      </c>
      <c r="P22" s="76"/>
      <c r="Q22" s="227"/>
      <c r="R22" s="227"/>
      <c r="S22" s="227">
        <v>15.0</v>
      </c>
      <c r="T22" s="227">
        <v>3.0</v>
      </c>
      <c r="U22" s="227">
        <v>1.0</v>
      </c>
      <c r="V22" s="47"/>
      <c r="W22" s="227">
        <v>1.0</v>
      </c>
    </row>
    <row r="23" ht="15.75" customHeight="1">
      <c r="A23" s="187"/>
      <c r="B23" s="214" t="s">
        <v>57</v>
      </c>
      <c r="C23" s="216" t="s">
        <v>92</v>
      </c>
      <c r="D23" s="218">
        <v>7.0</v>
      </c>
      <c r="E23" s="210">
        <f t="shared" si="1"/>
        <v>7</v>
      </c>
      <c r="F23" s="218">
        <v>5.0</v>
      </c>
      <c r="G23" s="218">
        <v>2.0</v>
      </c>
      <c r="H23" s="76">
        <v>2.0</v>
      </c>
      <c r="I23" s="107"/>
      <c r="J23" s="107"/>
      <c r="K23" s="107"/>
      <c r="L23" s="76">
        <v>1.0</v>
      </c>
      <c r="M23" s="107"/>
      <c r="N23" s="107"/>
      <c r="O23" s="76">
        <v>1.0</v>
      </c>
      <c r="P23" s="76">
        <v>3.0</v>
      </c>
      <c r="Q23" s="218">
        <v>3.0</v>
      </c>
      <c r="R23" s="221"/>
      <c r="S23" s="218">
        <v>7.0</v>
      </c>
      <c r="T23" s="221"/>
      <c r="U23" s="221"/>
      <c r="V23" s="221"/>
      <c r="W23" s="221"/>
    </row>
    <row r="24" ht="15.75" customHeight="1">
      <c r="A24" s="195"/>
      <c r="B24" s="214" t="s">
        <v>58</v>
      </c>
      <c r="C24" s="216" t="s">
        <v>93</v>
      </c>
      <c r="D24" s="47"/>
      <c r="E24" s="210">
        <f t="shared" si="1"/>
        <v>0</v>
      </c>
      <c r="F24" s="47"/>
      <c r="G24" s="47"/>
      <c r="H24" s="107"/>
      <c r="I24" s="107"/>
      <c r="J24" s="107"/>
      <c r="K24" s="107"/>
      <c r="L24" s="107"/>
      <c r="M24" s="107"/>
      <c r="N24" s="107"/>
      <c r="O24" s="107"/>
      <c r="P24" s="107"/>
      <c r="Q24" s="47"/>
      <c r="R24" s="47"/>
      <c r="S24" s="47"/>
      <c r="T24" s="47"/>
      <c r="U24" s="47"/>
      <c r="V24" s="47"/>
      <c r="W24" s="47"/>
    </row>
    <row r="25" ht="15.75" customHeight="1">
      <c r="A25" s="233"/>
      <c r="B25" s="214" t="s">
        <v>59</v>
      </c>
      <c r="C25" s="216" t="s">
        <v>94</v>
      </c>
      <c r="D25" s="221"/>
      <c r="E25" s="210">
        <f t="shared" si="1"/>
        <v>0</v>
      </c>
      <c r="F25" s="221"/>
      <c r="G25" s="221"/>
      <c r="H25" s="107"/>
      <c r="I25" s="107"/>
      <c r="J25" s="107"/>
      <c r="K25" s="107"/>
      <c r="L25" s="107"/>
      <c r="M25" s="107"/>
      <c r="N25" s="107"/>
      <c r="O25" s="107"/>
      <c r="P25" s="107"/>
      <c r="Q25" s="221"/>
      <c r="R25" s="221"/>
      <c r="S25" s="221"/>
      <c r="T25" s="221"/>
      <c r="U25" s="221"/>
      <c r="V25" s="221"/>
      <c r="W25" s="221"/>
    </row>
    <row r="26" ht="22.5" customHeight="1">
      <c r="A26" s="208" t="s">
        <v>60</v>
      </c>
      <c r="B26" s="183"/>
      <c r="C26" s="216" t="s">
        <v>95</v>
      </c>
      <c r="D26" s="210">
        <v>9.0</v>
      </c>
      <c r="E26" s="210">
        <f t="shared" si="1"/>
        <v>9</v>
      </c>
      <c r="F26" s="210">
        <v>2.0</v>
      </c>
      <c r="G26" s="210">
        <v>7.0</v>
      </c>
      <c r="H26" s="105"/>
      <c r="I26" s="105"/>
      <c r="J26" s="105"/>
      <c r="K26" s="105"/>
      <c r="L26" s="210">
        <v>5.0</v>
      </c>
      <c r="M26" s="105"/>
      <c r="N26" s="105"/>
      <c r="O26" s="105"/>
      <c r="P26" s="210">
        <v>4.0</v>
      </c>
      <c r="Q26" s="210">
        <v>2.0</v>
      </c>
      <c r="R26" s="210">
        <v>2.0</v>
      </c>
      <c r="S26" s="210">
        <v>9.0</v>
      </c>
      <c r="T26" s="210">
        <v>1.0</v>
      </c>
      <c r="U26" s="105"/>
      <c r="V26" s="105"/>
      <c r="W26" s="105"/>
    </row>
    <row r="27" ht="11.25" customHeight="1">
      <c r="A27" s="279" t="s">
        <v>70</v>
      </c>
      <c r="B27" s="280"/>
      <c r="C27" s="282">
        <v>20.0</v>
      </c>
      <c r="D27" s="227"/>
      <c r="E27" s="283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</row>
    <row r="28" ht="54.75" customHeight="1">
      <c r="A28" s="201"/>
      <c r="B28" s="204"/>
      <c r="C28" s="204"/>
      <c r="D28" s="227">
        <v>7.0</v>
      </c>
      <c r="E28" s="283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</row>
    <row r="29" ht="30.75" customHeight="1">
      <c r="A29" s="287" t="s">
        <v>62</v>
      </c>
      <c r="B29" s="206"/>
      <c r="C29" s="289">
        <v>21.0</v>
      </c>
      <c r="D29" s="76">
        <f t="shared" ref="D29:W29" si="2">D8+D11+D15+D18+D19+D20+D21+D26+D28</f>
        <v>286</v>
      </c>
      <c r="E29" s="76">
        <f t="shared" si="2"/>
        <v>279</v>
      </c>
      <c r="F29" s="76">
        <f t="shared" si="2"/>
        <v>70</v>
      </c>
      <c r="G29" s="76">
        <f t="shared" si="2"/>
        <v>209</v>
      </c>
      <c r="H29" s="76">
        <f t="shared" si="2"/>
        <v>14</v>
      </c>
      <c r="I29" s="76">
        <f t="shared" si="2"/>
        <v>19</v>
      </c>
      <c r="J29" s="76">
        <f t="shared" si="2"/>
        <v>42</v>
      </c>
      <c r="K29" s="76">
        <f t="shared" si="2"/>
        <v>0</v>
      </c>
      <c r="L29" s="76">
        <f t="shared" si="2"/>
        <v>90</v>
      </c>
      <c r="M29" s="76">
        <f t="shared" si="2"/>
        <v>0</v>
      </c>
      <c r="N29" s="76">
        <f t="shared" si="2"/>
        <v>0</v>
      </c>
      <c r="O29" s="76">
        <f t="shared" si="2"/>
        <v>70</v>
      </c>
      <c r="P29" s="76">
        <f t="shared" si="2"/>
        <v>44</v>
      </c>
      <c r="Q29" s="76">
        <f t="shared" si="2"/>
        <v>37</v>
      </c>
      <c r="R29" s="76">
        <f t="shared" si="2"/>
        <v>7</v>
      </c>
      <c r="S29" s="76">
        <f t="shared" si="2"/>
        <v>97</v>
      </c>
      <c r="T29" s="76">
        <f t="shared" si="2"/>
        <v>36</v>
      </c>
      <c r="U29" s="76">
        <f t="shared" si="2"/>
        <v>6</v>
      </c>
      <c r="V29" s="76">
        <f t="shared" si="2"/>
        <v>0</v>
      </c>
      <c r="W29" s="76">
        <f t="shared" si="2"/>
        <v>6</v>
      </c>
    </row>
    <row r="30" ht="12.0" customHeight="1">
      <c r="A30" s="139"/>
      <c r="B30" s="139"/>
      <c r="C30" s="139"/>
      <c r="D30" s="139"/>
      <c r="E30" s="139"/>
      <c r="F30" s="139"/>
      <c r="G30" s="291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</row>
    <row r="31" ht="15.75" customHeight="1">
      <c r="A31" s="292" t="s">
        <v>63</v>
      </c>
      <c r="B31" s="293"/>
      <c r="C31" s="293"/>
      <c r="D31" s="293"/>
      <c r="E31" s="293"/>
      <c r="F31" s="293"/>
      <c r="G31" s="293"/>
      <c r="H31" s="292" t="s">
        <v>64</v>
      </c>
      <c r="I31" s="293"/>
      <c r="J31" s="35">
        <f>N31+S31</f>
        <v>15029</v>
      </c>
      <c r="K31" s="294" t="s">
        <v>65</v>
      </c>
      <c r="L31" s="292"/>
      <c r="M31" s="293"/>
      <c r="N31" s="295">
        <v>3577.0</v>
      </c>
      <c r="O31" s="294" t="s">
        <v>66</v>
      </c>
      <c r="P31" s="293"/>
      <c r="Q31" s="293"/>
      <c r="R31" s="293"/>
      <c r="S31" s="296">
        <v>11452.0</v>
      </c>
      <c r="T31" s="294" t="s">
        <v>67</v>
      </c>
      <c r="U31" s="139"/>
      <c r="V31" s="139"/>
      <c r="W31" s="139"/>
    </row>
    <row r="32" ht="15.7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ht="15.75" customHeight="1">
      <c r="A33" s="139"/>
      <c r="B33" s="139"/>
      <c r="C33" s="139"/>
      <c r="D33" s="139"/>
      <c r="E33" s="297">
        <f>F29+G29</f>
        <v>279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  <row r="34" ht="15.75" customHeight="1">
      <c r="A34" s="139"/>
      <c r="B34" s="139"/>
      <c r="C34" s="139"/>
      <c r="D34" s="139"/>
      <c r="E34" s="297">
        <f>SUM(H29:P29)</f>
        <v>279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</row>
    <row r="35" ht="15.7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ht="15.7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  <row r="37" ht="15.7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ht="15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1">
    <mergeCell ref="B1:V1"/>
    <mergeCell ref="A2:B6"/>
    <mergeCell ref="C2:C6"/>
    <mergeCell ref="E2:S2"/>
    <mergeCell ref="T2:T6"/>
    <mergeCell ref="U2:W3"/>
    <mergeCell ref="G3:S3"/>
    <mergeCell ref="W5:W6"/>
    <mergeCell ref="D2:D6"/>
    <mergeCell ref="G5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5:H6"/>
    <mergeCell ref="I5:I6"/>
    <mergeCell ref="J5:J6"/>
    <mergeCell ref="K5:K6"/>
    <mergeCell ref="L5:L6"/>
    <mergeCell ref="M5:M6"/>
    <mergeCell ref="N5:N6"/>
    <mergeCell ref="O5:O6"/>
    <mergeCell ref="P5:R5"/>
    <mergeCell ref="S5:S6"/>
    <mergeCell ref="U5:U6"/>
    <mergeCell ref="V5:V6"/>
  </mergeCells>
  <conditionalFormatting sqref="U2:W3">
    <cfRule type="colorScale" priority="1">
      <colorScale>
        <cfvo type="min"/>
        <cfvo type="max"/>
        <color rgb="FF57BB8A"/>
        <color rgb="FFFFFFFF"/>
      </colorScale>
    </cfRule>
  </conditionalFormatting>
  <conditionalFormatting sqref="A27:B28">
    <cfRule type="notContainsBlanks" dxfId="0" priority="2">
      <formula>LEN(TRIM(A27))&gt;0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5.1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211">
        <v>3.0</v>
      </c>
      <c r="E8" s="211">
        <f t="shared" ref="E8:E26" si="1">SUM(H8:P8)</f>
        <v>3</v>
      </c>
      <c r="F8" s="213"/>
      <c r="G8" s="211">
        <v>3.0</v>
      </c>
      <c r="H8" s="211"/>
      <c r="I8" s="213"/>
      <c r="J8" s="211">
        <v>1.0</v>
      </c>
      <c r="K8" s="213"/>
      <c r="L8" s="211">
        <v>2.0</v>
      </c>
      <c r="M8" s="213"/>
      <c r="N8" s="213"/>
      <c r="O8" s="211"/>
      <c r="P8" s="211"/>
      <c r="Q8" s="213"/>
      <c r="R8" s="213"/>
      <c r="S8" s="211">
        <v>1.0</v>
      </c>
      <c r="T8" s="211"/>
      <c r="U8" s="211"/>
      <c r="V8" s="211"/>
      <c r="W8" s="211"/>
    </row>
    <row r="9" ht="20.25" customHeight="1">
      <c r="A9" s="28" t="s">
        <v>28</v>
      </c>
      <c r="B9" s="31" t="s">
        <v>29</v>
      </c>
      <c r="C9" s="24" t="s">
        <v>30</v>
      </c>
      <c r="D9" s="219">
        <v>1.0</v>
      </c>
      <c r="E9" s="219">
        <f t="shared" si="1"/>
        <v>1</v>
      </c>
      <c r="F9" s="222"/>
      <c r="G9" s="219">
        <v>1.0</v>
      </c>
      <c r="H9" s="224"/>
      <c r="I9" s="224"/>
      <c r="J9" s="224"/>
      <c r="K9" s="224"/>
      <c r="L9" s="226">
        <v>1.0</v>
      </c>
      <c r="M9" s="224"/>
      <c r="N9" s="224"/>
      <c r="O9" s="224"/>
      <c r="P9" s="224"/>
      <c r="Q9" s="222"/>
      <c r="R9" s="222"/>
      <c r="S9" s="219">
        <v>1.0</v>
      </c>
      <c r="T9" s="222"/>
      <c r="U9" s="222"/>
      <c r="V9" s="222"/>
      <c r="W9" s="222"/>
    </row>
    <row r="10" ht="20.25" customHeight="1">
      <c r="A10" s="17"/>
      <c r="B10" s="31" t="s">
        <v>31</v>
      </c>
      <c r="C10" s="24" t="s">
        <v>32</v>
      </c>
      <c r="D10" s="219">
        <v>2.0</v>
      </c>
      <c r="E10" s="219">
        <f t="shared" si="1"/>
        <v>2</v>
      </c>
      <c r="F10" s="222"/>
      <c r="G10" s="219">
        <v>2.0</v>
      </c>
      <c r="H10" s="224"/>
      <c r="I10" s="224"/>
      <c r="J10" s="226">
        <v>1.0</v>
      </c>
      <c r="K10" s="224"/>
      <c r="L10" s="226">
        <v>1.0</v>
      </c>
      <c r="M10" s="224"/>
      <c r="N10" s="224"/>
      <c r="O10" s="224"/>
      <c r="P10" s="224"/>
      <c r="Q10" s="222"/>
      <c r="R10" s="222"/>
      <c r="S10" s="222"/>
      <c r="T10" s="222"/>
      <c r="U10" s="222"/>
      <c r="V10" s="222"/>
      <c r="W10" s="222"/>
    </row>
    <row r="11" ht="18.75" customHeight="1">
      <c r="A11" s="22" t="s">
        <v>33</v>
      </c>
      <c r="B11" s="8"/>
      <c r="C11" s="24" t="s">
        <v>34</v>
      </c>
      <c r="D11" s="211">
        <v>7.0</v>
      </c>
      <c r="E11" s="211">
        <f t="shared" si="1"/>
        <v>7</v>
      </c>
      <c r="F11" s="213"/>
      <c r="G11" s="211">
        <v>7.0</v>
      </c>
      <c r="H11" s="213"/>
      <c r="I11" s="213"/>
      <c r="J11" s="211">
        <v>2.0</v>
      </c>
      <c r="K11" s="213"/>
      <c r="L11" s="211">
        <v>1.0</v>
      </c>
      <c r="M11" s="213"/>
      <c r="N11" s="213"/>
      <c r="O11" s="211">
        <v>4.0</v>
      </c>
      <c r="P11" s="211"/>
      <c r="Q11" s="213"/>
      <c r="R11" s="213"/>
      <c r="S11" s="211">
        <v>7.0</v>
      </c>
      <c r="T11" s="211">
        <v>1.0</v>
      </c>
      <c r="U11" s="213"/>
      <c r="V11" s="213"/>
      <c r="W11" s="213"/>
    </row>
    <row r="12">
      <c r="A12" s="28" t="s">
        <v>35</v>
      </c>
      <c r="B12" s="31" t="s">
        <v>36</v>
      </c>
      <c r="C12" s="24" t="s">
        <v>37</v>
      </c>
      <c r="D12" s="219">
        <v>3.0</v>
      </c>
      <c r="E12" s="219">
        <f t="shared" si="1"/>
        <v>3</v>
      </c>
      <c r="F12" s="219"/>
      <c r="G12" s="219">
        <v>3.0</v>
      </c>
      <c r="H12" s="224"/>
      <c r="I12" s="224"/>
      <c r="J12" s="224"/>
      <c r="K12" s="224"/>
      <c r="L12" s="224"/>
      <c r="M12" s="224"/>
      <c r="N12" s="224"/>
      <c r="O12" s="226">
        <v>3.0</v>
      </c>
      <c r="P12" s="224"/>
      <c r="Q12" s="222"/>
      <c r="R12" s="222"/>
      <c r="S12" s="219">
        <v>3.0</v>
      </c>
      <c r="T12" s="222"/>
      <c r="U12" s="222"/>
      <c r="V12" s="222"/>
      <c r="W12" s="222"/>
    </row>
    <row r="13">
      <c r="A13" s="17"/>
      <c r="B13" s="31" t="s">
        <v>38</v>
      </c>
      <c r="C13" s="24" t="s">
        <v>39</v>
      </c>
      <c r="D13" s="219">
        <v>4.0</v>
      </c>
      <c r="E13" s="219">
        <f t="shared" si="1"/>
        <v>4</v>
      </c>
      <c r="F13" s="222"/>
      <c r="G13" s="219">
        <v>4.0</v>
      </c>
      <c r="H13" s="224"/>
      <c r="I13" s="224"/>
      <c r="J13" s="226">
        <v>2.0</v>
      </c>
      <c r="K13" s="224"/>
      <c r="L13" s="226">
        <v>1.0</v>
      </c>
      <c r="M13" s="224"/>
      <c r="N13" s="224"/>
      <c r="O13" s="226">
        <v>1.0</v>
      </c>
      <c r="P13" s="224"/>
      <c r="Q13" s="222"/>
      <c r="R13" s="222"/>
      <c r="S13" s="219">
        <v>4.0</v>
      </c>
      <c r="T13" s="219">
        <v>1.0</v>
      </c>
      <c r="U13" s="222"/>
      <c r="V13" s="222"/>
      <c r="W13" s="222"/>
    </row>
    <row r="14" ht="18.0" customHeight="1">
      <c r="A14" s="22" t="s">
        <v>40</v>
      </c>
      <c r="B14" s="8"/>
      <c r="C14" s="24" t="s">
        <v>41</v>
      </c>
      <c r="D14" s="211"/>
      <c r="E14" s="211">
        <f t="shared" si="1"/>
        <v>0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</row>
    <row r="15" ht="33.75" customHeight="1">
      <c r="A15" s="38" t="s">
        <v>42</v>
      </c>
      <c r="B15" s="8"/>
      <c r="C15" s="24" t="s">
        <v>43</v>
      </c>
      <c r="D15" s="211">
        <v>27.0</v>
      </c>
      <c r="E15" s="211">
        <f t="shared" si="1"/>
        <v>27</v>
      </c>
      <c r="F15" s="213"/>
      <c r="G15" s="211">
        <v>27.0</v>
      </c>
      <c r="H15" s="211">
        <v>1.0</v>
      </c>
      <c r="I15" s="213"/>
      <c r="J15" s="211">
        <v>5.0</v>
      </c>
      <c r="K15" s="213"/>
      <c r="L15" s="211">
        <v>21.0</v>
      </c>
      <c r="M15" s="213"/>
      <c r="N15" s="213"/>
      <c r="O15" s="213"/>
      <c r="P15" s="211"/>
      <c r="Q15" s="213"/>
      <c r="R15" s="213"/>
      <c r="S15" s="211">
        <v>23.0</v>
      </c>
      <c r="T15" s="211">
        <v>4.0</v>
      </c>
      <c r="U15" s="211">
        <v>2.0</v>
      </c>
      <c r="V15" s="213"/>
      <c r="W15" s="211">
        <v>2.0</v>
      </c>
    </row>
    <row r="16" ht="22.5" customHeight="1">
      <c r="A16" s="28" t="s">
        <v>35</v>
      </c>
      <c r="B16" s="31" t="s">
        <v>44</v>
      </c>
      <c r="C16" s="24" t="s">
        <v>45</v>
      </c>
      <c r="D16" s="219">
        <v>20.0</v>
      </c>
      <c r="E16" s="219">
        <f t="shared" si="1"/>
        <v>20</v>
      </c>
      <c r="F16" s="222"/>
      <c r="G16" s="219">
        <v>20.0</v>
      </c>
      <c r="H16" s="226">
        <v>1.0</v>
      </c>
      <c r="I16" s="224"/>
      <c r="J16" s="226">
        <v>5.0</v>
      </c>
      <c r="K16" s="224"/>
      <c r="L16" s="226">
        <v>14.0</v>
      </c>
      <c r="M16" s="224"/>
      <c r="N16" s="224"/>
      <c r="O16" s="224"/>
      <c r="P16" s="224"/>
      <c r="Q16" s="222"/>
      <c r="R16" s="222"/>
      <c r="S16" s="219">
        <v>17.0</v>
      </c>
      <c r="T16" s="219">
        <v>4.0</v>
      </c>
      <c r="U16" s="219">
        <v>2.0</v>
      </c>
      <c r="V16" s="222"/>
      <c r="W16" s="219">
        <v>2.0</v>
      </c>
    </row>
    <row r="17">
      <c r="A17" s="17"/>
      <c r="B17" s="31" t="s">
        <v>46</v>
      </c>
      <c r="C17" s="24" t="s">
        <v>47</v>
      </c>
      <c r="D17" s="219">
        <v>7.0</v>
      </c>
      <c r="E17" s="219">
        <f t="shared" si="1"/>
        <v>7</v>
      </c>
      <c r="F17" s="222"/>
      <c r="G17" s="219">
        <v>7.0</v>
      </c>
      <c r="H17" s="224"/>
      <c r="I17" s="224"/>
      <c r="J17" s="224"/>
      <c r="K17" s="224"/>
      <c r="L17" s="226">
        <v>7.0</v>
      </c>
      <c r="M17" s="224"/>
      <c r="N17" s="224"/>
      <c r="O17" s="224"/>
      <c r="P17" s="224"/>
      <c r="Q17" s="243">
        <v>0.0</v>
      </c>
      <c r="R17" s="222"/>
      <c r="S17" s="219">
        <v>6.0</v>
      </c>
      <c r="T17" s="222"/>
      <c r="U17" s="222"/>
      <c r="V17" s="222"/>
      <c r="W17" s="222"/>
    </row>
    <row r="18" ht="18.0" customHeight="1">
      <c r="A18" s="40" t="s">
        <v>48</v>
      </c>
      <c r="B18" s="8"/>
      <c r="C18" s="24" t="s">
        <v>49</v>
      </c>
      <c r="D18" s="211">
        <v>7.0</v>
      </c>
      <c r="E18" s="219">
        <f t="shared" si="1"/>
        <v>7</v>
      </c>
      <c r="F18" s="211"/>
      <c r="G18" s="211">
        <v>7.0</v>
      </c>
      <c r="H18" s="211">
        <v>1.0</v>
      </c>
      <c r="I18" s="213"/>
      <c r="J18" s="211">
        <v>4.0</v>
      </c>
      <c r="K18" s="213"/>
      <c r="L18" s="211">
        <v>1.0</v>
      </c>
      <c r="M18" s="213"/>
      <c r="N18" s="213"/>
      <c r="O18" s="211">
        <v>1.0</v>
      </c>
      <c r="P18" s="211"/>
      <c r="Q18" s="213"/>
      <c r="R18" s="213"/>
      <c r="S18" s="211">
        <v>5.0</v>
      </c>
      <c r="T18" s="213"/>
      <c r="U18" s="211">
        <v>7.0</v>
      </c>
      <c r="V18" s="213"/>
      <c r="W18" s="211">
        <v>7.0</v>
      </c>
    </row>
    <row r="19">
      <c r="A19" s="40" t="s">
        <v>50</v>
      </c>
      <c r="B19" s="8"/>
      <c r="C19" s="24" t="s">
        <v>51</v>
      </c>
      <c r="D19" s="219">
        <v>4.0</v>
      </c>
      <c r="E19" s="219">
        <f t="shared" si="1"/>
        <v>4</v>
      </c>
      <c r="F19" s="219">
        <v>3.0</v>
      </c>
      <c r="G19" s="219">
        <v>1.0</v>
      </c>
      <c r="H19" s="224"/>
      <c r="I19" s="224"/>
      <c r="J19" s="224"/>
      <c r="K19" s="224"/>
      <c r="L19" s="224"/>
      <c r="M19" s="224"/>
      <c r="N19" s="224"/>
      <c r="O19" s="224"/>
      <c r="P19" s="226">
        <v>4.0</v>
      </c>
      <c r="Q19" s="219">
        <v>3.0</v>
      </c>
      <c r="R19" s="219">
        <v>1.0</v>
      </c>
      <c r="S19" s="219">
        <v>2.0</v>
      </c>
      <c r="T19" s="219">
        <v>4.0</v>
      </c>
      <c r="U19" s="219">
        <v>1.0</v>
      </c>
      <c r="V19" s="219">
        <v>1.0</v>
      </c>
      <c r="W19" s="222"/>
    </row>
    <row r="20">
      <c r="A20" s="40" t="s">
        <v>52</v>
      </c>
      <c r="B20" s="8"/>
      <c r="C20" s="24" t="s">
        <v>53</v>
      </c>
      <c r="D20" s="219">
        <v>50.0</v>
      </c>
      <c r="E20" s="219">
        <f t="shared" si="1"/>
        <v>50</v>
      </c>
      <c r="F20" s="219">
        <v>2.0</v>
      </c>
      <c r="G20" s="219">
        <v>48.0</v>
      </c>
      <c r="H20" s="224"/>
      <c r="I20" s="224"/>
      <c r="J20" s="226">
        <v>40.0</v>
      </c>
      <c r="K20" s="224"/>
      <c r="L20" s="226">
        <v>6.0</v>
      </c>
      <c r="M20" s="224"/>
      <c r="N20" s="224"/>
      <c r="O20" s="224"/>
      <c r="P20" s="226">
        <v>4.0</v>
      </c>
      <c r="Q20" s="219">
        <v>2.0</v>
      </c>
      <c r="R20" s="219">
        <v>2.0</v>
      </c>
      <c r="S20" s="219">
        <v>4.0</v>
      </c>
      <c r="T20" s="219">
        <v>27.0</v>
      </c>
      <c r="U20" s="219">
        <v>8.0</v>
      </c>
      <c r="V20" s="219">
        <v>2.0</v>
      </c>
      <c r="W20" s="219">
        <v>6.0</v>
      </c>
    </row>
    <row r="21" ht="30.0" customHeight="1">
      <c r="A21" s="38" t="s">
        <v>54</v>
      </c>
      <c r="B21" s="8"/>
      <c r="C21" s="24" t="s">
        <v>55</v>
      </c>
      <c r="D21" s="211">
        <v>23.0</v>
      </c>
      <c r="E21" s="219">
        <f t="shared" si="1"/>
        <v>23</v>
      </c>
      <c r="F21" s="211"/>
      <c r="G21" s="211">
        <v>23.0</v>
      </c>
      <c r="H21" s="211">
        <v>1.0</v>
      </c>
      <c r="I21" s="213"/>
      <c r="J21" s="211">
        <v>5.0</v>
      </c>
      <c r="K21" s="213"/>
      <c r="L21" s="211">
        <v>11.0</v>
      </c>
      <c r="M21" s="213"/>
      <c r="N21" s="213"/>
      <c r="O21" s="211">
        <v>2.0</v>
      </c>
      <c r="P21" s="211">
        <v>4.0</v>
      </c>
      <c r="Q21" s="213"/>
      <c r="R21" s="211">
        <v>4.0</v>
      </c>
      <c r="S21" s="211">
        <v>21.0</v>
      </c>
      <c r="T21" s="251">
        <v>6.0</v>
      </c>
      <c r="U21" s="211">
        <v>3.0</v>
      </c>
      <c r="V21" s="213"/>
      <c r="W21" s="211">
        <v>3.0</v>
      </c>
    </row>
    <row r="22" ht="15.75" customHeight="1">
      <c r="A22" s="28" t="s">
        <v>35</v>
      </c>
      <c r="B22" s="45" t="s">
        <v>56</v>
      </c>
      <c r="C22" s="24">
        <v>15.0</v>
      </c>
      <c r="D22" s="219">
        <v>3.0</v>
      </c>
      <c r="E22" s="211">
        <f t="shared" si="1"/>
        <v>3</v>
      </c>
      <c r="F22" s="222"/>
      <c r="G22" s="219">
        <v>3.0</v>
      </c>
      <c r="H22" s="224"/>
      <c r="I22" s="224"/>
      <c r="J22" s="226">
        <v>3.0</v>
      </c>
      <c r="K22" s="224"/>
      <c r="L22" s="224"/>
      <c r="M22" s="224"/>
      <c r="N22" s="224"/>
      <c r="O22" s="226"/>
      <c r="P22" s="224"/>
      <c r="Q22" s="222"/>
      <c r="R22" s="222"/>
      <c r="S22" s="219">
        <v>3.0</v>
      </c>
      <c r="T22" s="222"/>
      <c r="U22" s="222"/>
      <c r="V22" s="222"/>
      <c r="W22" s="222"/>
    </row>
    <row r="23" ht="15.75" customHeight="1">
      <c r="A23" s="13"/>
      <c r="B23" s="45" t="s">
        <v>57</v>
      </c>
      <c r="C23" s="24">
        <v>16.0</v>
      </c>
      <c r="D23" s="219">
        <v>16.0</v>
      </c>
      <c r="E23" s="211">
        <f t="shared" si="1"/>
        <v>16</v>
      </c>
      <c r="F23" s="219"/>
      <c r="G23" s="219">
        <v>16.0</v>
      </c>
      <c r="H23" s="226">
        <v>1.0</v>
      </c>
      <c r="I23" s="224"/>
      <c r="J23" s="226">
        <v>1.0</v>
      </c>
      <c r="K23" s="224"/>
      <c r="L23" s="226">
        <v>10.0</v>
      </c>
      <c r="M23" s="224"/>
      <c r="N23" s="224"/>
      <c r="O23" s="226">
        <v>2.0</v>
      </c>
      <c r="P23" s="226">
        <v>2.0</v>
      </c>
      <c r="Q23" s="222"/>
      <c r="R23" s="219">
        <v>2.0</v>
      </c>
      <c r="S23" s="219">
        <v>14.0</v>
      </c>
      <c r="T23" s="219">
        <v>3.0</v>
      </c>
      <c r="U23" s="256">
        <v>2.0</v>
      </c>
      <c r="V23" s="222"/>
      <c r="W23" s="219">
        <v>2.0</v>
      </c>
    </row>
    <row r="24" ht="15.75" customHeight="1">
      <c r="A24" s="13"/>
      <c r="B24" s="45" t="s">
        <v>58</v>
      </c>
      <c r="C24" s="24">
        <v>17.0</v>
      </c>
      <c r="D24" s="219">
        <v>3.0</v>
      </c>
      <c r="E24" s="211">
        <f t="shared" si="1"/>
        <v>3</v>
      </c>
      <c r="F24" s="222"/>
      <c r="G24" s="219">
        <v>3.0</v>
      </c>
      <c r="H24" s="224"/>
      <c r="I24" s="224"/>
      <c r="J24" s="226">
        <v>1.0</v>
      </c>
      <c r="K24" s="224"/>
      <c r="L24" s="226">
        <v>1.0</v>
      </c>
      <c r="M24" s="224"/>
      <c r="N24" s="224"/>
      <c r="O24" s="224"/>
      <c r="P24" s="226">
        <v>1.0</v>
      </c>
      <c r="Q24" s="222"/>
      <c r="R24" s="219">
        <v>1.0</v>
      </c>
      <c r="S24" s="219">
        <v>3.0</v>
      </c>
      <c r="T24" s="219">
        <v>2.0</v>
      </c>
      <c r="U24" s="256">
        <v>1.0</v>
      </c>
      <c r="V24" s="222"/>
      <c r="W24" s="219">
        <v>1.0</v>
      </c>
    </row>
    <row r="25" ht="15.75" customHeight="1">
      <c r="A25" s="17"/>
      <c r="B25" s="45" t="s">
        <v>59</v>
      </c>
      <c r="C25" s="24">
        <v>18.0</v>
      </c>
      <c r="D25" s="219">
        <v>1.0</v>
      </c>
      <c r="E25" s="211">
        <f t="shared" si="1"/>
        <v>1</v>
      </c>
      <c r="F25" s="222"/>
      <c r="G25" s="219">
        <v>1.0</v>
      </c>
      <c r="H25" s="224"/>
      <c r="I25" s="224"/>
      <c r="J25" s="224"/>
      <c r="K25" s="224"/>
      <c r="L25" s="224"/>
      <c r="M25" s="224"/>
      <c r="N25" s="224"/>
      <c r="O25" s="224"/>
      <c r="P25" s="226">
        <v>1.0</v>
      </c>
      <c r="Q25" s="222"/>
      <c r="R25" s="219">
        <v>1.0</v>
      </c>
      <c r="S25" s="219">
        <v>1.0</v>
      </c>
      <c r="T25" s="219">
        <v>1.0</v>
      </c>
      <c r="U25" s="222"/>
      <c r="V25" s="222"/>
      <c r="W25" s="222"/>
    </row>
    <row r="26" ht="15.75" customHeight="1">
      <c r="A26" s="38" t="s">
        <v>60</v>
      </c>
      <c r="B26" s="8"/>
      <c r="C26" s="24">
        <v>19.0</v>
      </c>
      <c r="D26" s="251">
        <v>5.0</v>
      </c>
      <c r="E26" s="251">
        <f t="shared" si="1"/>
        <v>5</v>
      </c>
      <c r="F26" s="251">
        <v>1.0</v>
      </c>
      <c r="G26" s="251">
        <v>4.0</v>
      </c>
      <c r="H26" s="260"/>
      <c r="I26" s="260"/>
      <c r="J26" s="260"/>
      <c r="K26" s="260"/>
      <c r="L26" s="260"/>
      <c r="M26" s="260"/>
      <c r="N26" s="260"/>
      <c r="O26" s="251">
        <v>2.0</v>
      </c>
      <c r="P26" s="251">
        <v>3.0</v>
      </c>
      <c r="Q26" s="251">
        <v>1.0</v>
      </c>
      <c r="R26" s="251">
        <v>2.0</v>
      </c>
      <c r="S26" s="251">
        <v>1.0</v>
      </c>
      <c r="T26" s="251">
        <v>5.0</v>
      </c>
      <c r="U26" s="260"/>
      <c r="V26" s="260"/>
      <c r="W26" s="260"/>
    </row>
    <row r="27" ht="15.0" customHeight="1">
      <c r="A27" s="9" t="s">
        <v>61</v>
      </c>
      <c r="B27" s="4"/>
      <c r="C27" s="49">
        <v>20.0</v>
      </c>
      <c r="D27" s="222"/>
      <c r="E27" s="268"/>
      <c r="F27" s="270"/>
      <c r="G27" s="268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</row>
    <row r="28" ht="59.25" customHeight="1">
      <c r="A28" s="14"/>
      <c r="B28" s="16"/>
      <c r="C28" s="17"/>
      <c r="D28" s="274">
        <v>160.0</v>
      </c>
      <c r="E28" s="268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</row>
    <row r="29" ht="30.75" customHeight="1">
      <c r="A29" s="52" t="s">
        <v>62</v>
      </c>
      <c r="B29" s="8"/>
      <c r="C29" s="24">
        <v>21.0</v>
      </c>
      <c r="D29" s="226">
        <f t="shared" ref="D29:W29" si="2">D8+D11+D14+D15+D18+D19+D20+D21+D26+D28</f>
        <v>286</v>
      </c>
      <c r="E29" s="226">
        <f t="shared" si="2"/>
        <v>126</v>
      </c>
      <c r="F29" s="226">
        <f t="shared" si="2"/>
        <v>6</v>
      </c>
      <c r="G29" s="226">
        <f t="shared" si="2"/>
        <v>120</v>
      </c>
      <c r="H29" s="226">
        <f t="shared" si="2"/>
        <v>3</v>
      </c>
      <c r="I29" s="226">
        <f t="shared" si="2"/>
        <v>0</v>
      </c>
      <c r="J29" s="226">
        <f t="shared" si="2"/>
        <v>57</v>
      </c>
      <c r="K29" s="226">
        <f t="shared" si="2"/>
        <v>0</v>
      </c>
      <c r="L29" s="226">
        <f t="shared" si="2"/>
        <v>42</v>
      </c>
      <c r="M29" s="226">
        <f t="shared" si="2"/>
        <v>0</v>
      </c>
      <c r="N29" s="226">
        <f t="shared" si="2"/>
        <v>0</v>
      </c>
      <c r="O29" s="226">
        <f t="shared" si="2"/>
        <v>9</v>
      </c>
      <c r="P29" s="226">
        <f t="shared" si="2"/>
        <v>15</v>
      </c>
      <c r="Q29" s="226">
        <f t="shared" si="2"/>
        <v>6</v>
      </c>
      <c r="R29" s="226">
        <f t="shared" si="2"/>
        <v>9</v>
      </c>
      <c r="S29" s="226">
        <f t="shared" si="2"/>
        <v>64</v>
      </c>
      <c r="T29" s="226">
        <f t="shared" si="2"/>
        <v>47</v>
      </c>
      <c r="U29" s="226">
        <f t="shared" si="2"/>
        <v>21</v>
      </c>
      <c r="V29" s="226">
        <f t="shared" si="2"/>
        <v>3</v>
      </c>
      <c r="W29" s="226">
        <f t="shared" si="2"/>
        <v>18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55">
        <f>O31+T31</f>
        <v>15639</v>
      </c>
      <c r="L31" s="58" t="s">
        <v>65</v>
      </c>
      <c r="M31" s="55"/>
      <c r="N31" s="56"/>
      <c r="O31" s="155">
        <v>6051.0</v>
      </c>
      <c r="P31" s="58" t="s">
        <v>66</v>
      </c>
      <c r="Q31" s="56"/>
      <c r="R31" s="56"/>
      <c r="S31" s="56"/>
      <c r="T31" s="276">
        <v>9588.0</v>
      </c>
      <c r="U31" s="58" t="s">
        <v>67</v>
      </c>
    </row>
    <row r="32" ht="15.75" customHeight="1"/>
    <row r="33" ht="15.75" customHeight="1">
      <c r="E33" s="86">
        <f>F29+G29</f>
        <v>126</v>
      </c>
    </row>
    <row r="34" ht="15.75" customHeight="1"/>
    <row r="35" ht="15.75" customHeight="1">
      <c r="Q35" s="27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conditionalFormatting sqref="D29:W29">
    <cfRule type="notContainsBlanks" dxfId="0" priority="1">
      <formula>LEN(TRIM(D29))&gt;0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6.7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215"/>
      <c r="B1" s="217" t="s">
        <v>0</v>
      </c>
      <c r="X1" s="220"/>
      <c r="Y1" s="220"/>
      <c r="Z1" s="220"/>
    </row>
    <row r="2" ht="24.0" customHeight="1">
      <c r="A2" s="3" t="s">
        <v>1</v>
      </c>
      <c r="B2" s="4"/>
      <c r="C2" s="5" t="s">
        <v>2</v>
      </c>
      <c r="D2" s="223" t="s">
        <v>3</v>
      </c>
      <c r="E2" s="225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223" t="s">
        <v>5</v>
      </c>
      <c r="U2" s="9" t="s">
        <v>6</v>
      </c>
      <c r="V2" s="10"/>
      <c r="W2" s="4"/>
      <c r="X2" s="220"/>
      <c r="Y2" s="220"/>
      <c r="Z2" s="220"/>
    </row>
    <row r="3" ht="25.5" customHeight="1">
      <c r="A3" s="11"/>
      <c r="B3" s="12"/>
      <c r="C3" s="13"/>
      <c r="D3" s="13"/>
      <c r="E3" s="223" t="s">
        <v>7</v>
      </c>
      <c r="F3" s="223" t="s">
        <v>8</v>
      </c>
      <c r="G3" s="225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  <c r="X3" s="220"/>
      <c r="Y3" s="220"/>
      <c r="Z3" s="220"/>
    </row>
    <row r="4" ht="18.75" customHeight="1">
      <c r="A4" s="11"/>
      <c r="B4" s="12"/>
      <c r="C4" s="13"/>
      <c r="D4" s="13"/>
      <c r="E4" s="13"/>
      <c r="F4" s="13"/>
      <c r="G4" s="223" t="s">
        <v>10</v>
      </c>
      <c r="H4" s="223" t="s">
        <v>11</v>
      </c>
      <c r="I4" s="223" t="s">
        <v>12</v>
      </c>
      <c r="J4" s="223" t="s">
        <v>13</v>
      </c>
      <c r="K4" s="223" t="s">
        <v>14</v>
      </c>
      <c r="L4" s="223" t="s">
        <v>15</v>
      </c>
      <c r="M4" s="223" t="s">
        <v>16</v>
      </c>
      <c r="N4" s="223" t="s">
        <v>17</v>
      </c>
      <c r="O4" s="223" t="s">
        <v>18</v>
      </c>
      <c r="P4" s="225" t="s">
        <v>19</v>
      </c>
      <c r="Q4" s="7"/>
      <c r="R4" s="8"/>
      <c r="S4" s="223" t="s">
        <v>20</v>
      </c>
      <c r="T4" s="13"/>
      <c r="U4" s="5" t="s">
        <v>7</v>
      </c>
      <c r="V4" s="5" t="s">
        <v>8</v>
      </c>
      <c r="W4" s="5" t="s">
        <v>10</v>
      </c>
      <c r="X4" s="220"/>
      <c r="Y4" s="220"/>
      <c r="Z4" s="220"/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23" t="s">
        <v>21</v>
      </c>
      <c r="Q5" s="223" t="s">
        <v>22</v>
      </c>
      <c r="R5" s="223" t="s">
        <v>23</v>
      </c>
      <c r="S5" s="13"/>
      <c r="T5" s="13"/>
      <c r="U5" s="13"/>
      <c r="V5" s="13"/>
      <c r="W5" s="13"/>
      <c r="X5" s="220"/>
      <c r="Y5" s="220"/>
      <c r="Z5" s="220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20"/>
      <c r="Y6" s="220"/>
      <c r="Z6" s="228"/>
    </row>
    <row r="7">
      <c r="A7" s="229" t="s">
        <v>24</v>
      </c>
      <c r="B7" s="8"/>
      <c r="C7" s="230" t="s">
        <v>25</v>
      </c>
      <c r="D7" s="231">
        <v>1.0</v>
      </c>
      <c r="E7" s="232">
        <v>2.0</v>
      </c>
      <c r="F7" s="231">
        <v>3.0</v>
      </c>
      <c r="G7" s="231">
        <v>4.0</v>
      </c>
      <c r="H7" s="234">
        <v>5.0</v>
      </c>
      <c r="I7" s="234">
        <v>6.0</v>
      </c>
      <c r="J7" s="234">
        <v>7.0</v>
      </c>
      <c r="K7" s="234">
        <v>8.0</v>
      </c>
      <c r="L7" s="234">
        <v>9.0</v>
      </c>
      <c r="M7" s="234">
        <v>10.0</v>
      </c>
      <c r="N7" s="234">
        <v>11.0</v>
      </c>
      <c r="O7" s="234">
        <v>12.0</v>
      </c>
      <c r="P7" s="232">
        <v>13.0</v>
      </c>
      <c r="Q7" s="231">
        <v>14.0</v>
      </c>
      <c r="R7" s="231">
        <v>15.0</v>
      </c>
      <c r="S7" s="231">
        <v>16.0</v>
      </c>
      <c r="T7" s="231">
        <v>17.0</v>
      </c>
      <c r="U7" s="231">
        <v>18.0</v>
      </c>
      <c r="V7" s="231">
        <v>19.0</v>
      </c>
      <c r="W7" s="231">
        <v>20.0</v>
      </c>
      <c r="X7" s="220"/>
      <c r="Y7" s="220"/>
      <c r="Z7" s="220"/>
    </row>
    <row r="8" ht="21.0" customHeight="1">
      <c r="A8" s="235" t="s">
        <v>26</v>
      </c>
      <c r="B8" s="8"/>
      <c r="C8" s="236" t="s">
        <v>27</v>
      </c>
      <c r="D8" s="237">
        <v>7.0</v>
      </c>
      <c r="E8" s="238">
        <f t="shared" ref="E8:E28" si="1">SUM(H8:P8)</f>
        <v>13</v>
      </c>
      <c r="F8" s="237">
        <v>1.0</v>
      </c>
      <c r="G8" s="237">
        <v>12.0</v>
      </c>
      <c r="H8" s="237">
        <v>0.0</v>
      </c>
      <c r="I8" s="237">
        <v>0.0</v>
      </c>
      <c r="J8" s="237">
        <v>3.0</v>
      </c>
      <c r="K8" s="237">
        <v>6.0</v>
      </c>
      <c r="L8" s="237">
        <v>3.0</v>
      </c>
      <c r="M8" s="237"/>
      <c r="N8" s="237"/>
      <c r="O8" s="237"/>
      <c r="P8" s="237">
        <v>1.0</v>
      </c>
      <c r="Q8" s="239">
        <v>1.0</v>
      </c>
      <c r="R8" s="239"/>
      <c r="S8" s="240">
        <v>4.0</v>
      </c>
      <c r="T8" s="239">
        <v>1.0</v>
      </c>
      <c r="U8" s="240"/>
      <c r="V8" s="240"/>
      <c r="W8" s="240"/>
      <c r="X8" s="220"/>
      <c r="Y8" s="220"/>
      <c r="Z8" s="220"/>
    </row>
    <row r="9" ht="20.25" customHeight="1">
      <c r="A9" s="28" t="s">
        <v>28</v>
      </c>
      <c r="B9" s="31" t="s">
        <v>29</v>
      </c>
      <c r="C9" s="24" t="s">
        <v>30</v>
      </c>
      <c r="D9" s="240"/>
      <c r="E9" s="238">
        <f t="shared" si="1"/>
        <v>0</v>
      </c>
      <c r="F9" s="240"/>
      <c r="G9" s="240"/>
      <c r="H9" s="241"/>
      <c r="I9" s="241"/>
      <c r="J9" s="241"/>
      <c r="K9" s="241"/>
      <c r="L9" s="241"/>
      <c r="M9" s="241"/>
      <c r="N9" s="241"/>
      <c r="O9" s="241"/>
      <c r="P9" s="241">
        <v>0.0</v>
      </c>
      <c r="Q9" s="239">
        <v>0.0</v>
      </c>
      <c r="R9" s="239"/>
      <c r="S9" s="240">
        <v>0.0</v>
      </c>
      <c r="T9" s="239">
        <v>0.0</v>
      </c>
      <c r="U9" s="240"/>
      <c r="V9" s="240"/>
      <c r="W9" s="240"/>
      <c r="X9" s="220"/>
      <c r="Y9" s="220"/>
      <c r="Z9" s="220"/>
    </row>
    <row r="10" ht="20.25" customHeight="1">
      <c r="A10" s="17"/>
      <c r="B10" s="31" t="s">
        <v>31</v>
      </c>
      <c r="C10" s="24" t="s">
        <v>32</v>
      </c>
      <c r="D10" s="240">
        <v>7.0</v>
      </c>
      <c r="E10" s="238">
        <f t="shared" si="1"/>
        <v>13</v>
      </c>
      <c r="F10" s="240">
        <v>1.0</v>
      </c>
      <c r="G10" s="240">
        <v>12.0</v>
      </c>
      <c r="H10" s="241"/>
      <c r="I10" s="241"/>
      <c r="J10" s="241">
        <v>3.0</v>
      </c>
      <c r="K10" s="241">
        <v>6.0</v>
      </c>
      <c r="L10" s="241">
        <v>3.0</v>
      </c>
      <c r="M10" s="241"/>
      <c r="N10" s="241"/>
      <c r="O10" s="241"/>
      <c r="P10" s="241">
        <v>1.0</v>
      </c>
      <c r="Q10" s="239">
        <v>1.0</v>
      </c>
      <c r="R10" s="239"/>
      <c r="S10" s="240">
        <v>4.0</v>
      </c>
      <c r="T10" s="239">
        <v>1.0</v>
      </c>
      <c r="U10" s="240"/>
      <c r="V10" s="240"/>
      <c r="W10" s="240"/>
      <c r="X10" s="220"/>
      <c r="Y10" s="220"/>
      <c r="Z10" s="220"/>
    </row>
    <row r="11" ht="18.75" customHeight="1">
      <c r="A11" s="235" t="s">
        <v>33</v>
      </c>
      <c r="B11" s="8"/>
      <c r="C11" s="236" t="s">
        <v>34</v>
      </c>
      <c r="D11" s="242">
        <v>10.0</v>
      </c>
      <c r="E11" s="238">
        <f t="shared" si="1"/>
        <v>14</v>
      </c>
      <c r="F11" s="242">
        <v>4.0</v>
      </c>
      <c r="G11" s="242">
        <v>10.0</v>
      </c>
      <c r="H11" s="242">
        <v>1.0</v>
      </c>
      <c r="I11" s="242"/>
      <c r="J11" s="242">
        <v>3.0</v>
      </c>
      <c r="K11" s="242"/>
      <c r="L11" s="242">
        <v>4.0</v>
      </c>
      <c r="M11" s="242"/>
      <c r="N11" s="242"/>
      <c r="O11" s="242"/>
      <c r="P11" s="242">
        <v>6.0</v>
      </c>
      <c r="Q11" s="242">
        <v>6.0</v>
      </c>
      <c r="R11" s="242"/>
      <c r="S11" s="242">
        <v>7.0</v>
      </c>
      <c r="T11" s="242">
        <v>6.0</v>
      </c>
      <c r="U11" s="242"/>
      <c r="V11" s="242"/>
      <c r="W11" s="242"/>
      <c r="X11" s="220"/>
      <c r="Y11" s="220"/>
      <c r="Z11" s="220"/>
    </row>
    <row r="12">
      <c r="A12" s="28" t="s">
        <v>35</v>
      </c>
      <c r="B12" s="31" t="s">
        <v>36</v>
      </c>
      <c r="C12" s="24" t="s">
        <v>37</v>
      </c>
      <c r="D12" s="240"/>
      <c r="E12" s="238">
        <f t="shared" si="1"/>
        <v>0</v>
      </c>
      <c r="F12" s="240"/>
      <c r="G12" s="240"/>
      <c r="H12" s="241"/>
      <c r="I12" s="241"/>
      <c r="J12" s="241">
        <v>0.0</v>
      </c>
      <c r="K12" s="241"/>
      <c r="L12" s="241"/>
      <c r="M12" s="241"/>
      <c r="N12" s="241"/>
      <c r="O12" s="241"/>
      <c r="P12" s="241">
        <v>0.0</v>
      </c>
      <c r="Q12" s="239">
        <v>0.0</v>
      </c>
      <c r="R12" s="239"/>
      <c r="S12" s="240">
        <v>0.0</v>
      </c>
      <c r="T12" s="239">
        <v>0.0</v>
      </c>
      <c r="U12" s="240"/>
      <c r="V12" s="240"/>
      <c r="W12" s="240"/>
      <c r="X12" s="220"/>
      <c r="Y12" s="220"/>
      <c r="Z12" s="220"/>
    </row>
    <row r="13">
      <c r="A13" s="17"/>
      <c r="B13" s="31" t="s">
        <v>38</v>
      </c>
      <c r="C13" s="24" t="s">
        <v>39</v>
      </c>
      <c r="D13" s="240">
        <v>10.0</v>
      </c>
      <c r="E13" s="238">
        <f t="shared" si="1"/>
        <v>14</v>
      </c>
      <c r="F13" s="240">
        <v>4.0</v>
      </c>
      <c r="G13" s="240">
        <v>10.0</v>
      </c>
      <c r="H13" s="241">
        <v>1.0</v>
      </c>
      <c r="I13" s="241"/>
      <c r="J13" s="241">
        <v>3.0</v>
      </c>
      <c r="K13" s="241"/>
      <c r="L13" s="241">
        <v>4.0</v>
      </c>
      <c r="M13" s="241"/>
      <c r="N13" s="241"/>
      <c r="O13" s="241"/>
      <c r="P13" s="241">
        <v>6.0</v>
      </c>
      <c r="Q13" s="239">
        <v>6.0</v>
      </c>
      <c r="R13" s="239"/>
      <c r="S13" s="240">
        <v>7.0</v>
      </c>
      <c r="T13" s="239">
        <v>6.0</v>
      </c>
      <c r="U13" s="240"/>
      <c r="V13" s="240"/>
      <c r="W13" s="240"/>
      <c r="X13" s="220"/>
      <c r="Y13" s="220"/>
      <c r="Z13" s="220"/>
    </row>
    <row r="14" ht="18.0" customHeight="1">
      <c r="A14" s="22" t="s">
        <v>40</v>
      </c>
      <c r="B14" s="8"/>
      <c r="C14" s="24" t="s">
        <v>41</v>
      </c>
      <c r="D14" s="240"/>
      <c r="E14" s="238">
        <f t="shared" si="1"/>
        <v>0</v>
      </c>
      <c r="F14" s="240"/>
      <c r="G14" s="240"/>
      <c r="H14" s="241"/>
      <c r="I14" s="241"/>
      <c r="J14" s="241">
        <v>0.0</v>
      </c>
      <c r="K14" s="241"/>
      <c r="L14" s="241"/>
      <c r="M14" s="241"/>
      <c r="N14" s="241"/>
      <c r="O14" s="241"/>
      <c r="P14" s="241">
        <v>0.0</v>
      </c>
      <c r="Q14" s="239">
        <v>0.0</v>
      </c>
      <c r="R14" s="239"/>
      <c r="S14" s="240">
        <v>0.0</v>
      </c>
      <c r="T14" s="239">
        <v>0.0</v>
      </c>
      <c r="U14" s="240"/>
      <c r="V14" s="240"/>
      <c r="W14" s="240"/>
      <c r="X14" s="220"/>
      <c r="Y14" s="220"/>
      <c r="Z14" s="220"/>
    </row>
    <row r="15" ht="33.75" customHeight="1">
      <c r="A15" s="244" t="s">
        <v>42</v>
      </c>
      <c r="B15" s="8"/>
      <c r="C15" s="236" t="s">
        <v>43</v>
      </c>
      <c r="D15" s="242">
        <v>29.0</v>
      </c>
      <c r="E15" s="238">
        <f t="shared" si="1"/>
        <v>43</v>
      </c>
      <c r="F15" s="246">
        <v>23.0</v>
      </c>
      <c r="G15" s="246">
        <v>20.0</v>
      </c>
      <c r="H15" s="242"/>
      <c r="I15" s="242"/>
      <c r="J15" s="242">
        <v>13.0</v>
      </c>
      <c r="K15" s="242"/>
      <c r="L15" s="246">
        <v>7.0</v>
      </c>
      <c r="M15" s="242"/>
      <c r="N15" s="242"/>
      <c r="O15" s="242"/>
      <c r="P15" s="246">
        <v>23.0</v>
      </c>
      <c r="Q15" s="246">
        <v>23.0</v>
      </c>
      <c r="R15" s="242"/>
      <c r="S15" s="246">
        <v>23.0</v>
      </c>
      <c r="T15" s="246">
        <v>23.0</v>
      </c>
      <c r="U15" s="242"/>
      <c r="V15" s="242"/>
      <c r="W15" s="242"/>
      <c r="X15" s="220"/>
      <c r="Y15" s="220"/>
      <c r="Z15" s="220"/>
    </row>
    <row r="16" ht="22.5" customHeight="1">
      <c r="A16" s="28" t="s">
        <v>35</v>
      </c>
      <c r="B16" s="31" t="s">
        <v>44</v>
      </c>
      <c r="C16" s="24" t="s">
        <v>45</v>
      </c>
      <c r="D16" s="240">
        <v>26.0</v>
      </c>
      <c r="E16" s="238">
        <f t="shared" si="1"/>
        <v>35</v>
      </c>
      <c r="F16" s="240">
        <v>18.0</v>
      </c>
      <c r="G16" s="240">
        <v>17.0</v>
      </c>
      <c r="H16" s="241"/>
      <c r="I16" s="241"/>
      <c r="J16" s="241">
        <v>13.0</v>
      </c>
      <c r="K16" s="241"/>
      <c r="L16" s="241">
        <v>5.0</v>
      </c>
      <c r="M16" s="241"/>
      <c r="N16" s="241"/>
      <c r="O16" s="241"/>
      <c r="P16" s="241">
        <v>17.0</v>
      </c>
      <c r="Q16" s="239">
        <v>17.0</v>
      </c>
      <c r="R16" s="239"/>
      <c r="S16" s="240">
        <v>20.0</v>
      </c>
      <c r="T16" s="239">
        <v>17.0</v>
      </c>
      <c r="U16" s="240"/>
      <c r="V16" s="240"/>
      <c r="W16" s="240"/>
      <c r="X16" s="220"/>
      <c r="Y16" s="220"/>
      <c r="Z16" s="220"/>
    </row>
    <row r="17">
      <c r="A17" s="17"/>
      <c r="B17" s="31" t="s">
        <v>46</v>
      </c>
      <c r="C17" s="24" t="s">
        <v>47</v>
      </c>
      <c r="D17" s="240">
        <v>3.0</v>
      </c>
      <c r="E17" s="238">
        <f t="shared" si="1"/>
        <v>8</v>
      </c>
      <c r="F17" s="240">
        <v>5.0</v>
      </c>
      <c r="G17" s="240">
        <v>3.0</v>
      </c>
      <c r="H17" s="241"/>
      <c r="I17" s="241"/>
      <c r="J17" s="241"/>
      <c r="K17" s="241"/>
      <c r="L17" s="241">
        <v>2.0</v>
      </c>
      <c r="M17" s="241"/>
      <c r="N17" s="241"/>
      <c r="O17" s="241"/>
      <c r="P17" s="241">
        <v>6.0</v>
      </c>
      <c r="Q17" s="239">
        <v>6.0</v>
      </c>
      <c r="R17" s="239"/>
      <c r="S17" s="240">
        <v>3.0</v>
      </c>
      <c r="T17" s="239">
        <v>6.0</v>
      </c>
      <c r="U17" s="240"/>
      <c r="V17" s="240"/>
      <c r="W17" s="240"/>
      <c r="X17" s="220"/>
      <c r="Y17" s="220"/>
      <c r="Z17" s="220"/>
    </row>
    <row r="18" ht="18.0" customHeight="1">
      <c r="A18" s="247" t="s">
        <v>48</v>
      </c>
      <c r="B18" s="8"/>
      <c r="C18" s="236" t="s">
        <v>49</v>
      </c>
      <c r="D18" s="242">
        <v>131.0</v>
      </c>
      <c r="E18" s="238">
        <f t="shared" si="1"/>
        <v>162</v>
      </c>
      <c r="F18" s="242">
        <v>107.0</v>
      </c>
      <c r="G18" s="242">
        <v>55.0</v>
      </c>
      <c r="H18" s="242">
        <v>11.0</v>
      </c>
      <c r="I18" s="242">
        <v>24.0</v>
      </c>
      <c r="J18" s="242">
        <v>23.0</v>
      </c>
      <c r="K18" s="242">
        <v>18.0</v>
      </c>
      <c r="L18" s="242">
        <v>6.0</v>
      </c>
      <c r="M18" s="242"/>
      <c r="N18" s="242"/>
      <c r="O18" s="242">
        <v>8.0</v>
      </c>
      <c r="P18" s="242">
        <v>72.0</v>
      </c>
      <c r="Q18" s="242">
        <v>72.0</v>
      </c>
      <c r="R18" s="242"/>
      <c r="S18" s="242">
        <v>13.0</v>
      </c>
      <c r="T18" s="242">
        <v>72.0</v>
      </c>
      <c r="U18" s="242"/>
      <c r="V18" s="242"/>
      <c r="W18" s="242"/>
      <c r="X18" s="220"/>
      <c r="Y18" s="220"/>
      <c r="Z18" s="220"/>
    </row>
    <row r="19">
      <c r="A19" s="247" t="s">
        <v>50</v>
      </c>
      <c r="B19" s="8"/>
      <c r="C19" s="236" t="s">
        <v>51</v>
      </c>
      <c r="D19" s="237">
        <v>17.0</v>
      </c>
      <c r="E19" s="238">
        <f t="shared" si="1"/>
        <v>17</v>
      </c>
      <c r="F19" s="237">
        <v>9.0</v>
      </c>
      <c r="G19" s="237">
        <v>8.0</v>
      </c>
      <c r="H19" s="237">
        <v>1.0</v>
      </c>
      <c r="I19" s="237"/>
      <c r="J19" s="237">
        <v>5.0</v>
      </c>
      <c r="K19" s="237"/>
      <c r="L19" s="237"/>
      <c r="M19" s="237"/>
      <c r="N19" s="237"/>
      <c r="O19" s="237">
        <v>3.0</v>
      </c>
      <c r="P19" s="237">
        <v>8.0</v>
      </c>
      <c r="Q19" s="239">
        <v>8.0</v>
      </c>
      <c r="R19" s="239"/>
      <c r="S19" s="240">
        <v>10.0</v>
      </c>
      <c r="T19" s="239">
        <v>9.0</v>
      </c>
      <c r="U19" s="240">
        <v>1.0</v>
      </c>
      <c r="V19" s="240"/>
      <c r="W19" s="240">
        <v>1.0</v>
      </c>
      <c r="X19" s="220"/>
      <c r="Y19" s="220"/>
      <c r="Z19" s="220"/>
    </row>
    <row r="20">
      <c r="A20" s="247" t="s">
        <v>52</v>
      </c>
      <c r="B20" s="8"/>
      <c r="C20" s="236" t="s">
        <v>53</v>
      </c>
      <c r="D20" s="237">
        <v>45.0</v>
      </c>
      <c r="E20" s="238">
        <f t="shared" si="1"/>
        <v>54</v>
      </c>
      <c r="F20" s="237">
        <v>11.0</v>
      </c>
      <c r="G20" s="237">
        <v>43.0</v>
      </c>
      <c r="H20" s="237">
        <v>0.0</v>
      </c>
      <c r="I20" s="237"/>
      <c r="J20" s="237">
        <v>17.0</v>
      </c>
      <c r="K20" s="237"/>
      <c r="L20" s="237">
        <v>6.0</v>
      </c>
      <c r="M20" s="237"/>
      <c r="N20" s="237"/>
      <c r="O20" s="237"/>
      <c r="P20" s="237">
        <v>31.0</v>
      </c>
      <c r="Q20" s="239">
        <v>31.0</v>
      </c>
      <c r="R20" s="239"/>
      <c r="S20" s="240"/>
      <c r="T20" s="239">
        <v>31.0</v>
      </c>
      <c r="U20" s="240">
        <v>2.0</v>
      </c>
      <c r="V20" s="240"/>
      <c r="W20" s="240">
        <v>2.0</v>
      </c>
      <c r="X20" s="220"/>
      <c r="Y20" s="220"/>
      <c r="Z20" s="220"/>
    </row>
    <row r="21" ht="30.0" customHeight="1">
      <c r="A21" s="244" t="s">
        <v>54</v>
      </c>
      <c r="B21" s="8"/>
      <c r="C21" s="236" t="s">
        <v>55</v>
      </c>
      <c r="D21" s="248">
        <v>32.0</v>
      </c>
      <c r="E21" s="238">
        <f t="shared" si="1"/>
        <v>41</v>
      </c>
      <c r="F21" s="248">
        <v>11.0</v>
      </c>
      <c r="G21" s="248">
        <v>30.0</v>
      </c>
      <c r="H21" s="248">
        <v>1.0</v>
      </c>
      <c r="I21" s="248"/>
      <c r="J21" s="248">
        <v>13.0</v>
      </c>
      <c r="K21" s="248">
        <v>0.0</v>
      </c>
      <c r="L21" s="248">
        <v>14.0</v>
      </c>
      <c r="M21" s="248"/>
      <c r="N21" s="248"/>
      <c r="O21" s="248">
        <v>3.0</v>
      </c>
      <c r="P21" s="248">
        <v>10.0</v>
      </c>
      <c r="Q21" s="248">
        <v>10.0</v>
      </c>
      <c r="R21" s="249">
        <v>0.0</v>
      </c>
      <c r="S21" s="246">
        <v>3.0</v>
      </c>
      <c r="T21" s="248">
        <v>10.0</v>
      </c>
      <c r="U21" s="248">
        <v>1.0</v>
      </c>
      <c r="V21" s="248"/>
      <c r="W21" s="248">
        <v>1.0</v>
      </c>
      <c r="X21" s="215"/>
      <c r="Y21" s="215"/>
      <c r="Z21" s="220"/>
    </row>
    <row r="22" ht="15.75" customHeight="1">
      <c r="A22" s="28" t="s">
        <v>35</v>
      </c>
      <c r="B22" s="45" t="s">
        <v>56</v>
      </c>
      <c r="C22" s="24">
        <v>15.0</v>
      </c>
      <c r="D22" s="240">
        <v>30.0</v>
      </c>
      <c r="E22" s="238">
        <f t="shared" si="1"/>
        <v>39</v>
      </c>
      <c r="F22" s="240">
        <v>9.0</v>
      </c>
      <c r="G22" s="240">
        <v>30.0</v>
      </c>
      <c r="H22" s="241">
        <v>1.0</v>
      </c>
      <c r="I22" s="241"/>
      <c r="J22" s="241">
        <v>13.0</v>
      </c>
      <c r="K22" s="241">
        <v>0.0</v>
      </c>
      <c r="L22" s="241">
        <v>14.0</v>
      </c>
      <c r="M22" s="241"/>
      <c r="N22" s="241"/>
      <c r="O22" s="241">
        <v>3.0</v>
      </c>
      <c r="P22" s="241">
        <v>8.0</v>
      </c>
      <c r="Q22" s="239">
        <v>8.0</v>
      </c>
      <c r="R22" s="239"/>
      <c r="S22" s="240">
        <v>1.0</v>
      </c>
      <c r="T22" s="239">
        <v>8.0</v>
      </c>
      <c r="U22" s="250">
        <v>1.0</v>
      </c>
      <c r="V22" s="250"/>
      <c r="W22" s="250">
        <v>1.0</v>
      </c>
      <c r="X22" s="215"/>
      <c r="Y22" s="215"/>
      <c r="Z22" s="220"/>
    </row>
    <row r="23" ht="15.75" customHeight="1">
      <c r="A23" s="13"/>
      <c r="B23" s="45" t="s">
        <v>57</v>
      </c>
      <c r="C23" s="24">
        <v>16.0</v>
      </c>
      <c r="D23" s="240"/>
      <c r="E23" s="238">
        <f t="shared" si="1"/>
        <v>0</v>
      </c>
      <c r="F23" s="240"/>
      <c r="G23" s="240"/>
      <c r="H23" s="241"/>
      <c r="I23" s="241"/>
      <c r="J23" s="241"/>
      <c r="K23" s="241"/>
      <c r="L23" s="241"/>
      <c r="M23" s="241"/>
      <c r="N23" s="241"/>
      <c r="O23" s="241"/>
      <c r="P23" s="241"/>
      <c r="Q23" s="239"/>
      <c r="R23" s="239"/>
      <c r="S23" s="240"/>
      <c r="T23" s="239"/>
      <c r="U23" s="250"/>
      <c r="V23" s="250"/>
      <c r="W23" s="250"/>
      <c r="X23" s="215"/>
      <c r="Y23" s="215"/>
      <c r="Z23" s="220"/>
    </row>
    <row r="24" ht="15.75" customHeight="1">
      <c r="A24" s="13"/>
      <c r="B24" s="45" t="s">
        <v>58</v>
      </c>
      <c r="C24" s="24">
        <v>17.0</v>
      </c>
      <c r="D24" s="240"/>
      <c r="E24" s="238">
        <f t="shared" si="1"/>
        <v>0</v>
      </c>
      <c r="F24" s="240"/>
      <c r="G24" s="240"/>
      <c r="H24" s="241"/>
      <c r="I24" s="241"/>
      <c r="J24" s="241"/>
      <c r="K24" s="241"/>
      <c r="L24" s="241"/>
      <c r="M24" s="241"/>
      <c r="N24" s="241"/>
      <c r="O24" s="241"/>
      <c r="P24" s="241"/>
      <c r="Q24" s="239"/>
      <c r="R24" s="239"/>
      <c r="S24" s="240"/>
      <c r="T24" s="239"/>
      <c r="U24" s="250"/>
      <c r="V24" s="250"/>
      <c r="W24" s="250"/>
      <c r="X24" s="215"/>
      <c r="Y24" s="215"/>
      <c r="Z24" s="220"/>
    </row>
    <row r="25" ht="15.75" customHeight="1">
      <c r="A25" s="17"/>
      <c r="B25" s="45" t="s">
        <v>59</v>
      </c>
      <c r="C25" s="24">
        <v>18.0</v>
      </c>
      <c r="D25" s="240">
        <v>2.0</v>
      </c>
      <c r="E25" s="238">
        <f t="shared" si="1"/>
        <v>2</v>
      </c>
      <c r="F25" s="240">
        <v>2.0</v>
      </c>
      <c r="G25" s="240"/>
      <c r="H25" s="241"/>
      <c r="I25" s="241"/>
      <c r="J25" s="241"/>
      <c r="K25" s="241"/>
      <c r="L25" s="241"/>
      <c r="M25" s="241"/>
      <c r="N25" s="241"/>
      <c r="O25" s="241"/>
      <c r="P25" s="241">
        <v>2.0</v>
      </c>
      <c r="Q25" s="239">
        <v>2.0</v>
      </c>
      <c r="R25" s="239"/>
      <c r="S25" s="240">
        <v>2.0</v>
      </c>
      <c r="T25" s="239">
        <v>2.0</v>
      </c>
      <c r="U25" s="240"/>
      <c r="V25" s="240"/>
      <c r="W25" s="240"/>
      <c r="X25" s="215"/>
      <c r="Y25" s="215"/>
      <c r="Z25" s="220"/>
    </row>
    <row r="26" ht="15.75" customHeight="1">
      <c r="A26" s="244" t="s">
        <v>60</v>
      </c>
      <c r="B26" s="8"/>
      <c r="C26" s="236">
        <v>19.0</v>
      </c>
      <c r="D26" s="242">
        <v>14.0</v>
      </c>
      <c r="E26" s="238">
        <f t="shared" si="1"/>
        <v>18</v>
      </c>
      <c r="F26" s="242">
        <v>6.0</v>
      </c>
      <c r="G26" s="242">
        <v>12.0</v>
      </c>
      <c r="H26" s="242"/>
      <c r="I26" s="242"/>
      <c r="J26" s="242">
        <v>4.0</v>
      </c>
      <c r="K26" s="242"/>
      <c r="L26" s="242">
        <v>8.0</v>
      </c>
      <c r="M26" s="242"/>
      <c r="N26" s="242"/>
      <c r="O26" s="242"/>
      <c r="P26" s="242">
        <v>6.0</v>
      </c>
      <c r="Q26" s="242">
        <v>6.0</v>
      </c>
      <c r="R26" s="252"/>
      <c r="S26" s="242">
        <v>18.0</v>
      </c>
      <c r="T26" s="242">
        <v>6.0</v>
      </c>
      <c r="U26" s="252"/>
      <c r="V26" s="252"/>
      <c r="W26" s="252"/>
      <c r="X26" s="215"/>
      <c r="Y26" s="215"/>
      <c r="Z26" s="220"/>
    </row>
    <row r="27" ht="15.0" customHeight="1">
      <c r="A27" s="9" t="s">
        <v>61</v>
      </c>
      <c r="B27" s="4"/>
      <c r="C27" s="49">
        <v>20.0</v>
      </c>
      <c r="D27" s="253"/>
      <c r="E27" s="238">
        <f t="shared" si="1"/>
        <v>0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7"/>
      <c r="R27" s="257"/>
      <c r="S27" s="258"/>
      <c r="T27" s="258"/>
      <c r="U27" s="258"/>
      <c r="V27" s="258"/>
      <c r="W27" s="258"/>
      <c r="X27" s="215"/>
      <c r="Y27" s="215"/>
      <c r="Z27" s="220"/>
    </row>
    <row r="28" ht="57.0" customHeight="1">
      <c r="A28" s="14"/>
      <c r="B28" s="16"/>
      <c r="C28" s="17"/>
      <c r="D28" s="240">
        <v>52.0</v>
      </c>
      <c r="E28" s="238">
        <f t="shared" si="1"/>
        <v>0</v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39"/>
      <c r="R28" s="239"/>
      <c r="S28" s="259"/>
      <c r="T28" s="259"/>
      <c r="U28" s="259"/>
      <c r="V28" s="259"/>
      <c r="W28" s="259"/>
      <c r="X28" s="215"/>
      <c r="Y28" s="215"/>
      <c r="Z28" s="220"/>
    </row>
    <row r="29" ht="30.75" customHeight="1">
      <c r="A29" s="52" t="s">
        <v>62</v>
      </c>
      <c r="B29" s="8"/>
      <c r="C29" s="24">
        <v>21.0</v>
      </c>
      <c r="D29" s="238">
        <f t="shared" ref="D29:W29" si="2">D8+D11+D15+D18+D19+D20+D21+D26+D28</f>
        <v>337</v>
      </c>
      <c r="E29" s="238">
        <f t="shared" si="2"/>
        <v>362</v>
      </c>
      <c r="F29" s="238">
        <f t="shared" si="2"/>
        <v>172</v>
      </c>
      <c r="G29" s="238">
        <f t="shared" si="2"/>
        <v>190</v>
      </c>
      <c r="H29" s="238">
        <f t="shared" si="2"/>
        <v>14</v>
      </c>
      <c r="I29" s="238">
        <f t="shared" si="2"/>
        <v>24</v>
      </c>
      <c r="J29" s="238">
        <f t="shared" si="2"/>
        <v>81</v>
      </c>
      <c r="K29" s="238">
        <f t="shared" si="2"/>
        <v>24</v>
      </c>
      <c r="L29" s="238">
        <f t="shared" si="2"/>
        <v>48</v>
      </c>
      <c r="M29" s="238">
        <f t="shared" si="2"/>
        <v>0</v>
      </c>
      <c r="N29" s="238">
        <f t="shared" si="2"/>
        <v>0</v>
      </c>
      <c r="O29" s="238">
        <f t="shared" si="2"/>
        <v>14</v>
      </c>
      <c r="P29" s="238">
        <f t="shared" si="2"/>
        <v>157</v>
      </c>
      <c r="Q29" s="238">
        <f t="shared" si="2"/>
        <v>157</v>
      </c>
      <c r="R29" s="238">
        <f t="shared" si="2"/>
        <v>0</v>
      </c>
      <c r="S29" s="238">
        <f t="shared" si="2"/>
        <v>78</v>
      </c>
      <c r="T29" s="238">
        <f t="shared" si="2"/>
        <v>158</v>
      </c>
      <c r="U29" s="238">
        <f t="shared" si="2"/>
        <v>4</v>
      </c>
      <c r="V29" s="238">
        <f t="shared" si="2"/>
        <v>0</v>
      </c>
      <c r="W29" s="238">
        <f t="shared" si="2"/>
        <v>4</v>
      </c>
      <c r="X29" s="215"/>
      <c r="Y29" s="215"/>
      <c r="Z29" s="220"/>
    </row>
    <row r="30" ht="12.0" customHeight="1">
      <c r="A30" s="215"/>
      <c r="B30" s="215"/>
      <c r="C30" s="215"/>
      <c r="D30" s="262"/>
      <c r="E30" s="262"/>
      <c r="F30" s="262"/>
      <c r="G30" s="262"/>
      <c r="H30" s="263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15"/>
      <c r="U30" s="215"/>
      <c r="V30" s="215"/>
      <c r="W30" s="215"/>
      <c r="X30" s="215"/>
      <c r="Y30" s="215"/>
      <c r="Z30" s="220"/>
    </row>
    <row r="31" ht="15.75" customHeight="1">
      <c r="A31" s="264" t="s">
        <v>63</v>
      </c>
      <c r="B31" s="265"/>
      <c r="C31" s="265"/>
      <c r="D31" s="266"/>
      <c r="E31" s="266"/>
      <c r="F31" s="266"/>
      <c r="G31" s="266"/>
      <c r="H31" s="266"/>
      <c r="I31" s="267" t="s">
        <v>64</v>
      </c>
      <c r="J31" s="266"/>
      <c r="K31" s="269">
        <f>O31+T31</f>
        <v>16678</v>
      </c>
      <c r="L31" s="271" t="s">
        <v>65</v>
      </c>
      <c r="M31" s="267"/>
      <c r="N31" s="266"/>
      <c r="O31" s="272">
        <v>6027.0</v>
      </c>
      <c r="P31" s="271" t="s">
        <v>66</v>
      </c>
      <c r="Q31" s="266"/>
      <c r="R31" s="266"/>
      <c r="S31" s="266"/>
      <c r="T31" s="272">
        <v>10651.0</v>
      </c>
      <c r="U31" s="273" t="s">
        <v>67</v>
      </c>
      <c r="V31" s="215"/>
      <c r="W31" s="215"/>
      <c r="X31" s="215"/>
      <c r="Y31" s="215"/>
      <c r="Z31" s="220"/>
    </row>
    <row r="32" ht="15.75" customHeight="1">
      <c r="A32" s="215"/>
      <c r="B32" s="215"/>
      <c r="C32" s="215"/>
      <c r="D32" s="275">
        <f>E29+D28</f>
        <v>414</v>
      </c>
      <c r="E32" s="262"/>
      <c r="F32" s="262"/>
      <c r="G32" s="215"/>
      <c r="H32" s="215"/>
      <c r="I32" s="215"/>
      <c r="J32" s="215"/>
      <c r="K32" s="215"/>
      <c r="L32" s="262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20"/>
    </row>
    <row r="33" ht="15.75" customHeight="1">
      <c r="E33" s="44">
        <f>F29+G29</f>
        <v>362</v>
      </c>
      <c r="L33" s="139"/>
    </row>
    <row r="34" ht="15.75" customHeight="1">
      <c r="E34" s="44">
        <f>SUM(H29:P29)</f>
        <v>362</v>
      </c>
      <c r="L34" s="139"/>
    </row>
    <row r="35" ht="15.75" customHeight="1">
      <c r="L35" s="139"/>
    </row>
    <row r="36" ht="15.75" customHeight="1">
      <c r="L36" s="139"/>
      <c r="Q36" s="220"/>
    </row>
    <row r="37" ht="15.75" customHeight="1">
      <c r="L37" s="139"/>
    </row>
    <row r="38" ht="15.75" customHeight="1">
      <c r="L38" s="139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278">
        <v>5.0</v>
      </c>
      <c r="I7" s="278">
        <v>6.0</v>
      </c>
      <c r="J7" s="278">
        <v>7.0</v>
      </c>
      <c r="K7" s="278">
        <v>8.0</v>
      </c>
      <c r="L7" s="278">
        <v>9.0</v>
      </c>
      <c r="M7" s="278">
        <v>10.0</v>
      </c>
      <c r="N7" s="278">
        <v>11.0</v>
      </c>
      <c r="O7" s="278">
        <v>12.0</v>
      </c>
      <c r="P7" s="281">
        <v>13.0</v>
      </c>
      <c r="Q7" s="281">
        <v>14.0</v>
      </c>
      <c r="R7" s="281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22">
        <v>1.0</v>
      </c>
      <c r="E8" s="122">
        <f t="shared" ref="E8:F8" si="1">E9+E10</f>
        <v>1</v>
      </c>
      <c r="F8" s="122">
        <f t="shared" si="1"/>
        <v>0</v>
      </c>
      <c r="G8" s="122">
        <v>1.0</v>
      </c>
      <c r="H8" s="122">
        <f t="shared" ref="H8:S8" si="2">H9+H10</f>
        <v>0</v>
      </c>
      <c r="I8" s="122">
        <f t="shared" si="2"/>
        <v>0</v>
      </c>
      <c r="J8" s="122">
        <f t="shared" si="2"/>
        <v>0</v>
      </c>
      <c r="K8" s="122">
        <f t="shared" si="2"/>
        <v>0</v>
      </c>
      <c r="L8" s="122">
        <f t="shared" si="2"/>
        <v>1</v>
      </c>
      <c r="M8" s="122">
        <f t="shared" si="2"/>
        <v>0</v>
      </c>
      <c r="N8" s="122">
        <f t="shared" si="2"/>
        <v>0</v>
      </c>
      <c r="O8" s="122">
        <f t="shared" si="2"/>
        <v>0</v>
      </c>
      <c r="P8" s="122">
        <f t="shared" si="2"/>
        <v>0</v>
      </c>
      <c r="Q8" s="122">
        <f t="shared" si="2"/>
        <v>0</v>
      </c>
      <c r="R8" s="122">
        <f t="shared" si="2"/>
        <v>0</v>
      </c>
      <c r="S8" s="122">
        <f t="shared" si="2"/>
        <v>1</v>
      </c>
      <c r="T8" s="122">
        <v>0.0</v>
      </c>
      <c r="U8" s="122">
        <f t="shared" ref="U8:W8" si="3">U9+U10</f>
        <v>0</v>
      </c>
      <c r="V8" s="122">
        <f t="shared" si="3"/>
        <v>0</v>
      </c>
      <c r="W8" s="122">
        <f t="shared" si="3"/>
        <v>0</v>
      </c>
    </row>
    <row r="9" ht="20.25" customHeight="1">
      <c r="A9" s="28" t="s">
        <v>28</v>
      </c>
      <c r="B9" s="31" t="s">
        <v>29</v>
      </c>
      <c r="C9" s="24" t="s">
        <v>30</v>
      </c>
      <c r="D9" s="106"/>
      <c r="E9" s="90">
        <f t="shared" ref="E9:E26" si="4">SUM(H9:P9)</f>
        <v>0</v>
      </c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288"/>
      <c r="Q9" s="288"/>
      <c r="R9" s="288"/>
      <c r="S9" s="106"/>
      <c r="T9" s="106"/>
      <c r="U9" s="106"/>
      <c r="V9" s="106"/>
      <c r="W9" s="106"/>
    </row>
    <row r="10" ht="20.25" customHeight="1">
      <c r="A10" s="17"/>
      <c r="B10" s="31" t="s">
        <v>31</v>
      </c>
      <c r="C10" s="24" t="s">
        <v>32</v>
      </c>
      <c r="D10" s="88">
        <v>1.0</v>
      </c>
      <c r="E10" s="90">
        <f t="shared" si="4"/>
        <v>1</v>
      </c>
      <c r="F10" s="88"/>
      <c r="G10" s="88">
        <v>1.0</v>
      </c>
      <c r="H10" s="107"/>
      <c r="I10" s="107"/>
      <c r="J10" s="107"/>
      <c r="K10" s="107"/>
      <c r="L10" s="90">
        <v>1.0</v>
      </c>
      <c r="M10" s="107"/>
      <c r="N10" s="107"/>
      <c r="O10" s="107"/>
      <c r="P10" s="290"/>
      <c r="Q10" s="288"/>
      <c r="R10" s="290"/>
      <c r="S10" s="88">
        <v>1.0</v>
      </c>
      <c r="T10" s="88">
        <v>0.0</v>
      </c>
      <c r="U10" s="106"/>
      <c r="V10" s="106"/>
      <c r="W10" s="106"/>
    </row>
    <row r="11" ht="18.75" customHeight="1">
      <c r="A11" s="22" t="s">
        <v>33</v>
      </c>
      <c r="B11" s="8"/>
      <c r="C11" s="24" t="s">
        <v>34</v>
      </c>
      <c r="D11" s="171">
        <f>D12+D13</f>
        <v>0</v>
      </c>
      <c r="E11" s="122">
        <f t="shared" si="4"/>
        <v>0</v>
      </c>
      <c r="F11" s="171">
        <f t="shared" ref="F11:W11" si="5">F12+F13</f>
        <v>0</v>
      </c>
      <c r="G11" s="171">
        <f t="shared" si="5"/>
        <v>0</v>
      </c>
      <c r="H11" s="171">
        <f t="shared" si="5"/>
        <v>0</v>
      </c>
      <c r="I11" s="171">
        <f t="shared" si="5"/>
        <v>0</v>
      </c>
      <c r="J11" s="171">
        <f t="shared" si="5"/>
        <v>0</v>
      </c>
      <c r="K11" s="171">
        <f t="shared" si="5"/>
        <v>0</v>
      </c>
      <c r="L11" s="171">
        <f t="shared" si="5"/>
        <v>0</v>
      </c>
      <c r="M11" s="171">
        <f t="shared" si="5"/>
        <v>0</v>
      </c>
      <c r="N11" s="171">
        <f t="shared" si="5"/>
        <v>0</v>
      </c>
      <c r="O11" s="171">
        <f t="shared" si="5"/>
        <v>0</v>
      </c>
      <c r="P11" s="171">
        <f t="shared" si="5"/>
        <v>0</v>
      </c>
      <c r="Q11" s="171">
        <f t="shared" si="5"/>
        <v>0</v>
      </c>
      <c r="R11" s="171">
        <f t="shared" si="5"/>
        <v>0</v>
      </c>
      <c r="S11" s="171">
        <f t="shared" si="5"/>
        <v>0</v>
      </c>
      <c r="T11" s="171">
        <f t="shared" si="5"/>
        <v>0</v>
      </c>
      <c r="U11" s="171">
        <f t="shared" si="5"/>
        <v>0</v>
      </c>
      <c r="V11" s="171">
        <f t="shared" si="5"/>
        <v>0</v>
      </c>
      <c r="W11" s="171">
        <f t="shared" si="5"/>
        <v>0</v>
      </c>
    </row>
    <row r="12">
      <c r="A12" s="28" t="s">
        <v>35</v>
      </c>
      <c r="B12" s="31" t="s">
        <v>36</v>
      </c>
      <c r="C12" s="24" t="s">
        <v>37</v>
      </c>
      <c r="D12" s="106"/>
      <c r="E12" s="90">
        <f t="shared" si="4"/>
        <v>0</v>
      </c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288"/>
      <c r="Q12" s="288"/>
      <c r="R12" s="288"/>
      <c r="S12" s="106"/>
      <c r="T12" s="106"/>
      <c r="U12" s="106"/>
      <c r="V12" s="106"/>
      <c r="W12" s="106"/>
    </row>
    <row r="13">
      <c r="A13" s="17"/>
      <c r="B13" s="31" t="s">
        <v>38</v>
      </c>
      <c r="C13" s="24" t="s">
        <v>39</v>
      </c>
      <c r="D13" s="106"/>
      <c r="E13" s="90">
        <f t="shared" si="4"/>
        <v>0</v>
      </c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288"/>
      <c r="Q13" s="288"/>
      <c r="R13" s="288"/>
      <c r="S13" s="106"/>
      <c r="T13" s="106"/>
      <c r="U13" s="106"/>
      <c r="V13" s="106"/>
      <c r="W13" s="106"/>
    </row>
    <row r="14" ht="18.0" customHeight="1">
      <c r="A14" s="22" t="s">
        <v>40</v>
      </c>
      <c r="B14" s="8"/>
      <c r="C14" s="24" t="s">
        <v>41</v>
      </c>
      <c r="D14" s="106"/>
      <c r="E14" s="90">
        <f t="shared" si="4"/>
        <v>0</v>
      </c>
      <c r="F14" s="106"/>
      <c r="G14" s="106"/>
      <c r="H14" s="107"/>
      <c r="I14" s="107"/>
      <c r="J14" s="107"/>
      <c r="K14" s="107"/>
      <c r="L14" s="107"/>
      <c r="M14" s="107"/>
      <c r="N14" s="107"/>
      <c r="O14" s="107"/>
      <c r="P14" s="288"/>
      <c r="Q14" s="288"/>
      <c r="R14" s="288"/>
      <c r="S14" s="106"/>
      <c r="T14" s="106"/>
      <c r="U14" s="106"/>
      <c r="V14" s="106"/>
      <c r="W14" s="106"/>
    </row>
    <row r="15" ht="33.75" customHeight="1">
      <c r="A15" s="38" t="s">
        <v>42</v>
      </c>
      <c r="B15" s="8"/>
      <c r="C15" s="24" t="s">
        <v>43</v>
      </c>
      <c r="D15" s="122">
        <v>4.0</v>
      </c>
      <c r="E15" s="122">
        <f t="shared" si="4"/>
        <v>4</v>
      </c>
      <c r="F15" s="122">
        <v>3.0</v>
      </c>
      <c r="G15" s="122">
        <v>1.0</v>
      </c>
      <c r="H15" s="122">
        <f t="shared" ref="H15:I15" si="6">H16+H17</f>
        <v>0</v>
      </c>
      <c r="I15" s="122">
        <f t="shared" si="6"/>
        <v>0</v>
      </c>
      <c r="J15" s="122">
        <v>1.0</v>
      </c>
      <c r="K15" s="122">
        <f t="shared" ref="K15:O15" si="7">K16+K17</f>
        <v>0</v>
      </c>
      <c r="L15" s="122">
        <f t="shared" si="7"/>
        <v>0</v>
      </c>
      <c r="M15" s="122">
        <f t="shared" si="7"/>
        <v>0</v>
      </c>
      <c r="N15" s="122">
        <f t="shared" si="7"/>
        <v>0</v>
      </c>
      <c r="O15" s="122">
        <f t="shared" si="7"/>
        <v>0</v>
      </c>
      <c r="P15" s="122">
        <v>3.0</v>
      </c>
      <c r="Q15" s="122">
        <v>3.0</v>
      </c>
      <c r="R15" s="122">
        <f>R16+R17</f>
        <v>0</v>
      </c>
      <c r="S15" s="122">
        <v>1.0</v>
      </c>
      <c r="T15" s="122">
        <v>3.0</v>
      </c>
      <c r="U15" s="122">
        <f t="shared" ref="U15:W15" si="8">U16+U17</f>
        <v>0</v>
      </c>
      <c r="V15" s="122">
        <f t="shared" si="8"/>
        <v>0</v>
      </c>
      <c r="W15" s="122">
        <f t="shared" si="8"/>
        <v>0</v>
      </c>
    </row>
    <row r="16" ht="22.5" customHeight="1">
      <c r="A16" s="28" t="s">
        <v>35</v>
      </c>
      <c r="B16" s="31" t="s">
        <v>44</v>
      </c>
      <c r="C16" s="24" t="s">
        <v>45</v>
      </c>
      <c r="D16" s="88">
        <v>3.0</v>
      </c>
      <c r="E16" s="90">
        <f t="shared" si="4"/>
        <v>3</v>
      </c>
      <c r="F16" s="88">
        <v>2.0</v>
      </c>
      <c r="G16" s="88">
        <v>1.0</v>
      </c>
      <c r="H16" s="107"/>
      <c r="I16" s="107"/>
      <c r="J16" s="90">
        <v>1.0</v>
      </c>
      <c r="K16" s="107"/>
      <c r="L16" s="107"/>
      <c r="M16" s="107"/>
      <c r="N16" s="107"/>
      <c r="O16" s="107"/>
      <c r="P16" s="290">
        <v>2.0</v>
      </c>
      <c r="Q16" s="290">
        <v>2.0</v>
      </c>
      <c r="R16" s="290"/>
      <c r="S16" s="88">
        <v>0.0</v>
      </c>
      <c r="T16" s="88">
        <v>2.0</v>
      </c>
      <c r="U16" s="106"/>
      <c r="V16" s="106"/>
      <c r="W16" s="106"/>
    </row>
    <row r="17">
      <c r="A17" s="17"/>
      <c r="B17" s="31" t="s">
        <v>46</v>
      </c>
      <c r="C17" s="24" t="s">
        <v>47</v>
      </c>
      <c r="D17" s="88">
        <v>1.0</v>
      </c>
      <c r="E17" s="90">
        <f t="shared" si="4"/>
        <v>1</v>
      </c>
      <c r="F17" s="88">
        <v>1.0</v>
      </c>
      <c r="G17" s="88"/>
      <c r="H17" s="107"/>
      <c r="I17" s="107"/>
      <c r="J17" s="90">
        <v>0.0</v>
      </c>
      <c r="K17" s="107"/>
      <c r="L17" s="107"/>
      <c r="M17" s="107"/>
      <c r="N17" s="107"/>
      <c r="O17" s="107"/>
      <c r="P17" s="290">
        <v>1.0</v>
      </c>
      <c r="Q17" s="299">
        <v>1.0</v>
      </c>
      <c r="R17" s="288"/>
      <c r="S17" s="88">
        <v>1.0</v>
      </c>
      <c r="T17" s="88">
        <v>1.0</v>
      </c>
      <c r="U17" s="106"/>
      <c r="V17" s="106"/>
      <c r="W17" s="106"/>
    </row>
    <row r="18" ht="18.0" customHeight="1">
      <c r="A18" s="40" t="s">
        <v>48</v>
      </c>
      <c r="B18" s="8"/>
      <c r="C18" s="24" t="s">
        <v>49</v>
      </c>
      <c r="D18" s="87">
        <v>9.0</v>
      </c>
      <c r="E18" s="90">
        <f t="shared" si="4"/>
        <v>9</v>
      </c>
      <c r="F18" s="87">
        <v>1.0</v>
      </c>
      <c r="G18" s="87">
        <v>8.0</v>
      </c>
      <c r="H18" s="105"/>
      <c r="I18" s="105"/>
      <c r="J18" s="87">
        <v>5.0</v>
      </c>
      <c r="K18" s="105"/>
      <c r="L18" s="87">
        <v>1.0</v>
      </c>
      <c r="M18" s="105"/>
      <c r="N18" s="105"/>
      <c r="O18" s="87">
        <v>2.0</v>
      </c>
      <c r="P18" s="87">
        <v>1.0</v>
      </c>
      <c r="Q18" s="87">
        <v>1.0</v>
      </c>
      <c r="R18" s="87"/>
      <c r="S18" s="87">
        <v>1.0</v>
      </c>
      <c r="T18" s="87">
        <v>3.0</v>
      </c>
      <c r="U18" s="105"/>
      <c r="V18" s="105"/>
      <c r="W18" s="105"/>
    </row>
    <row r="19">
      <c r="A19" s="40" t="s">
        <v>50</v>
      </c>
      <c r="B19" s="8"/>
      <c r="C19" s="24" t="s">
        <v>51</v>
      </c>
      <c r="D19" s="106"/>
      <c r="E19" s="90">
        <f t="shared" si="4"/>
        <v>0</v>
      </c>
      <c r="F19" s="106"/>
      <c r="G19" s="106"/>
      <c r="H19" s="107"/>
      <c r="I19" s="107"/>
      <c r="J19" s="107"/>
      <c r="K19" s="107"/>
      <c r="L19" s="107"/>
      <c r="M19" s="107"/>
      <c r="N19" s="107"/>
      <c r="O19" s="300">
        <v>0.0</v>
      </c>
      <c r="P19" s="288"/>
      <c r="Q19" s="288"/>
      <c r="R19" s="288"/>
      <c r="S19" s="106"/>
      <c r="T19" s="106"/>
      <c r="U19" s="106"/>
      <c r="V19" s="106"/>
      <c r="W19" s="106"/>
    </row>
    <row r="20">
      <c r="A20" s="40" t="s">
        <v>52</v>
      </c>
      <c r="B20" s="8"/>
      <c r="C20" s="24" t="s">
        <v>53</v>
      </c>
      <c r="D20" s="88">
        <v>1.0</v>
      </c>
      <c r="E20" s="90">
        <f t="shared" si="4"/>
        <v>1</v>
      </c>
      <c r="F20" s="106"/>
      <c r="G20" s="88">
        <v>1.0</v>
      </c>
      <c r="H20" s="107"/>
      <c r="I20" s="107"/>
      <c r="J20" s="90">
        <v>1.0</v>
      </c>
      <c r="K20" s="107"/>
      <c r="L20" s="107"/>
      <c r="M20" s="107"/>
      <c r="N20" s="107"/>
      <c r="O20" s="107"/>
      <c r="P20" s="290"/>
      <c r="Q20" s="288"/>
      <c r="R20" s="290"/>
      <c r="S20" s="106"/>
      <c r="T20" s="106"/>
      <c r="U20" s="106"/>
      <c r="V20" s="106"/>
      <c r="W20" s="106"/>
    </row>
    <row r="21" ht="30.0" customHeight="1">
      <c r="A21" s="38" t="s">
        <v>54</v>
      </c>
      <c r="B21" s="8"/>
      <c r="C21" s="24" t="s">
        <v>55</v>
      </c>
      <c r="D21" s="122">
        <f>SUM(D22:D25)</f>
        <v>2</v>
      </c>
      <c r="E21" s="90">
        <f t="shared" si="4"/>
        <v>2</v>
      </c>
      <c r="F21" s="122"/>
      <c r="G21" s="122">
        <f t="shared" ref="G21:S21" si="9">SUM(G22:G25)</f>
        <v>2</v>
      </c>
      <c r="H21" s="122">
        <f t="shared" si="9"/>
        <v>0</v>
      </c>
      <c r="I21" s="122">
        <f t="shared" si="9"/>
        <v>0</v>
      </c>
      <c r="J21" s="122">
        <f t="shared" si="9"/>
        <v>0</v>
      </c>
      <c r="K21" s="122">
        <f t="shared" si="9"/>
        <v>0</v>
      </c>
      <c r="L21" s="122">
        <f t="shared" si="9"/>
        <v>1</v>
      </c>
      <c r="M21" s="122">
        <f t="shared" si="9"/>
        <v>0</v>
      </c>
      <c r="N21" s="122">
        <f t="shared" si="9"/>
        <v>0</v>
      </c>
      <c r="O21" s="122">
        <f t="shared" si="9"/>
        <v>1</v>
      </c>
      <c r="P21" s="122">
        <f t="shared" si="9"/>
        <v>0</v>
      </c>
      <c r="Q21" s="122">
        <f t="shared" si="9"/>
        <v>0</v>
      </c>
      <c r="R21" s="122">
        <f t="shared" si="9"/>
        <v>0</v>
      </c>
      <c r="S21" s="122">
        <f t="shared" si="9"/>
        <v>2</v>
      </c>
      <c r="T21" s="122">
        <v>0.0</v>
      </c>
      <c r="U21" s="122">
        <f t="shared" ref="U21:W21" si="10">SUM(U22:U25)</f>
        <v>0</v>
      </c>
      <c r="V21" s="122">
        <f t="shared" si="10"/>
        <v>0</v>
      </c>
      <c r="W21" s="122">
        <f t="shared" si="10"/>
        <v>0</v>
      </c>
    </row>
    <row r="22" ht="15.75" customHeight="1">
      <c r="A22" s="28" t="s">
        <v>35</v>
      </c>
      <c r="B22" s="45" t="s">
        <v>56</v>
      </c>
      <c r="C22" s="24">
        <v>15.0</v>
      </c>
      <c r="D22" s="88">
        <v>1.0</v>
      </c>
      <c r="E22" s="90">
        <f t="shared" si="4"/>
        <v>1</v>
      </c>
      <c r="F22" s="88"/>
      <c r="G22" s="88">
        <v>1.0</v>
      </c>
      <c r="H22" s="107"/>
      <c r="I22" s="107"/>
      <c r="J22" s="107"/>
      <c r="K22" s="107"/>
      <c r="L22" s="90">
        <v>1.0</v>
      </c>
      <c r="M22" s="107"/>
      <c r="N22" s="107"/>
      <c r="O22" s="107"/>
      <c r="P22" s="290"/>
      <c r="Q22" s="288"/>
      <c r="R22" s="290"/>
      <c r="S22" s="88">
        <v>1.0</v>
      </c>
      <c r="T22" s="88">
        <v>0.0</v>
      </c>
      <c r="U22" s="106"/>
      <c r="V22" s="106"/>
      <c r="W22" s="106"/>
    </row>
    <row r="23" ht="15.75" customHeight="1">
      <c r="A23" s="13"/>
      <c r="B23" s="45" t="s">
        <v>57</v>
      </c>
      <c r="C23" s="24">
        <v>16.0</v>
      </c>
      <c r="D23" s="106"/>
      <c r="E23" s="90">
        <f t="shared" si="4"/>
        <v>0</v>
      </c>
      <c r="F23" s="106"/>
      <c r="G23" s="106"/>
      <c r="H23" s="107"/>
      <c r="I23" s="107"/>
      <c r="J23" s="107"/>
      <c r="K23" s="107"/>
      <c r="L23" s="107"/>
      <c r="M23" s="107"/>
      <c r="N23" s="107"/>
      <c r="O23" s="107"/>
      <c r="P23" s="288"/>
      <c r="Q23" s="288"/>
      <c r="R23" s="288"/>
      <c r="S23" s="106"/>
      <c r="T23" s="106"/>
      <c r="U23" s="106"/>
      <c r="V23" s="106"/>
      <c r="W23" s="106"/>
    </row>
    <row r="24" ht="15.75" customHeight="1">
      <c r="A24" s="13"/>
      <c r="B24" s="45" t="s">
        <v>58</v>
      </c>
      <c r="C24" s="24">
        <v>17.0</v>
      </c>
      <c r="D24" s="106"/>
      <c r="E24" s="90">
        <f t="shared" si="4"/>
        <v>0</v>
      </c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288"/>
      <c r="Q24" s="288"/>
      <c r="R24" s="288"/>
      <c r="S24" s="106"/>
      <c r="T24" s="106"/>
      <c r="U24" s="106"/>
      <c r="V24" s="106"/>
      <c r="W24" s="106"/>
    </row>
    <row r="25" ht="15.75" customHeight="1">
      <c r="A25" s="17"/>
      <c r="B25" s="45" t="s">
        <v>59</v>
      </c>
      <c r="C25" s="24">
        <v>18.0</v>
      </c>
      <c r="D25" s="88">
        <v>1.0</v>
      </c>
      <c r="E25" s="90">
        <f t="shared" si="4"/>
        <v>1</v>
      </c>
      <c r="F25" s="106"/>
      <c r="G25" s="88">
        <v>1.0</v>
      </c>
      <c r="H25" s="107"/>
      <c r="I25" s="107"/>
      <c r="J25" s="107"/>
      <c r="K25" s="107"/>
      <c r="L25" s="107"/>
      <c r="M25" s="107"/>
      <c r="N25" s="107"/>
      <c r="O25" s="90">
        <v>1.0</v>
      </c>
      <c r="P25" s="288"/>
      <c r="Q25" s="288"/>
      <c r="R25" s="288"/>
      <c r="S25" s="88">
        <v>1.0</v>
      </c>
      <c r="T25" s="106"/>
      <c r="U25" s="106"/>
      <c r="V25" s="106"/>
      <c r="W25" s="106"/>
    </row>
    <row r="26" ht="15.75" customHeight="1">
      <c r="A26" s="38" t="s">
        <v>60</v>
      </c>
      <c r="B26" s="8"/>
      <c r="C26" s="24">
        <v>19.0</v>
      </c>
      <c r="D26" s="87">
        <v>7.0</v>
      </c>
      <c r="E26" s="87">
        <f t="shared" si="4"/>
        <v>7</v>
      </c>
      <c r="F26" s="87">
        <v>1.0</v>
      </c>
      <c r="G26" s="87">
        <v>6.0</v>
      </c>
      <c r="H26" s="105"/>
      <c r="I26" s="105"/>
      <c r="J26" s="87">
        <v>3.0</v>
      </c>
      <c r="K26" s="105"/>
      <c r="L26" s="87">
        <v>2.0</v>
      </c>
      <c r="M26" s="105"/>
      <c r="N26" s="105"/>
      <c r="O26" s="87">
        <v>1.0</v>
      </c>
      <c r="P26" s="87">
        <v>1.0</v>
      </c>
      <c r="Q26" s="87">
        <v>1.0</v>
      </c>
      <c r="R26" s="105"/>
      <c r="S26" s="87">
        <v>5.0</v>
      </c>
      <c r="T26" s="87">
        <v>1.0</v>
      </c>
      <c r="U26" s="105"/>
      <c r="V26" s="105"/>
      <c r="W26" s="105"/>
    </row>
    <row r="27" ht="15.0" customHeight="1">
      <c r="A27" s="9" t="s">
        <v>61</v>
      </c>
      <c r="B27" s="4"/>
      <c r="C27" s="49">
        <v>20.0</v>
      </c>
      <c r="D27" s="10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ht="64.5" customHeight="1">
      <c r="A28" s="14"/>
      <c r="B28" s="16"/>
      <c r="C28" s="17"/>
      <c r="D28" s="88">
        <v>32.0</v>
      </c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ht="30.75" customHeight="1">
      <c r="A29" s="52" t="s">
        <v>62</v>
      </c>
      <c r="B29" s="8"/>
      <c r="C29" s="24">
        <v>21.0</v>
      </c>
      <c r="D29" s="90">
        <f>D8+D11+D14+D15+D18+D19+D20+D21+D26+D28</f>
        <v>56</v>
      </c>
      <c r="E29" s="90">
        <f>SUM(H29:P29)</f>
        <v>24</v>
      </c>
      <c r="F29" s="90">
        <f t="shared" ref="F29:W29" si="11">F8+F11+F14+F15+F18+F19+F20+F21+F26+F28</f>
        <v>5</v>
      </c>
      <c r="G29" s="90">
        <f t="shared" si="11"/>
        <v>19</v>
      </c>
      <c r="H29" s="90">
        <f t="shared" si="11"/>
        <v>0</v>
      </c>
      <c r="I29" s="90">
        <f t="shared" si="11"/>
        <v>0</v>
      </c>
      <c r="J29" s="90">
        <f t="shared" si="11"/>
        <v>10</v>
      </c>
      <c r="K29" s="90">
        <f t="shared" si="11"/>
        <v>0</v>
      </c>
      <c r="L29" s="90">
        <f t="shared" si="11"/>
        <v>5</v>
      </c>
      <c r="M29" s="90">
        <f t="shared" si="11"/>
        <v>0</v>
      </c>
      <c r="N29" s="90">
        <f t="shared" si="11"/>
        <v>0</v>
      </c>
      <c r="O29" s="90">
        <f t="shared" si="11"/>
        <v>4</v>
      </c>
      <c r="P29" s="90">
        <f t="shared" si="11"/>
        <v>5</v>
      </c>
      <c r="Q29" s="90">
        <f t="shared" si="11"/>
        <v>5</v>
      </c>
      <c r="R29" s="90">
        <f t="shared" si="11"/>
        <v>0</v>
      </c>
      <c r="S29" s="90">
        <f t="shared" si="11"/>
        <v>10</v>
      </c>
      <c r="T29" s="90">
        <f t="shared" si="11"/>
        <v>7</v>
      </c>
      <c r="U29" s="90">
        <f t="shared" si="11"/>
        <v>0</v>
      </c>
      <c r="V29" s="90">
        <f t="shared" si="11"/>
        <v>0</v>
      </c>
      <c r="W29" s="90">
        <f t="shared" si="11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97">
        <f>O31+T31</f>
        <v>5923</v>
      </c>
      <c r="L31" s="58" t="s">
        <v>65</v>
      </c>
      <c r="M31" s="55"/>
      <c r="N31" s="56"/>
      <c r="O31" s="97">
        <v>1481.0</v>
      </c>
      <c r="P31" s="58" t="s">
        <v>66</v>
      </c>
      <c r="Q31" s="56"/>
      <c r="R31" s="56"/>
      <c r="S31" s="56"/>
      <c r="T31" s="97">
        <v>4442.0</v>
      </c>
      <c r="U31" s="58" t="s">
        <v>67</v>
      </c>
    </row>
    <row r="32" ht="15.75" customHeight="1"/>
    <row r="33" ht="15.75" customHeight="1">
      <c r="E33" s="303">
        <f>SUM(H29:P29)</f>
        <v>24</v>
      </c>
    </row>
    <row r="34" ht="15.75" customHeight="1">
      <c r="E34" s="86">
        <f>F29+G29</f>
        <v>24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v>58.0</v>
      </c>
      <c r="E8" s="68">
        <f t="shared" ref="E8:E18" si="1">SUM(H8:P8)</f>
        <v>58</v>
      </c>
      <c r="F8" s="68">
        <v>7.0</v>
      </c>
      <c r="G8" s="68">
        <v>51.0</v>
      </c>
      <c r="H8" s="72"/>
      <c r="I8" s="68">
        <v>7.0</v>
      </c>
      <c r="J8" s="68">
        <v>2.0</v>
      </c>
      <c r="K8" s="72"/>
      <c r="L8" s="68">
        <v>2.0</v>
      </c>
      <c r="M8" s="72"/>
      <c r="N8" s="72"/>
      <c r="O8" s="68">
        <v>47.0</v>
      </c>
      <c r="P8" s="68"/>
      <c r="Q8" s="72"/>
      <c r="R8" s="68"/>
      <c r="S8" s="285">
        <v>1.0</v>
      </c>
      <c r="T8" s="68">
        <v>12.0</v>
      </c>
      <c r="U8" s="72"/>
      <c r="V8" s="72"/>
      <c r="W8" s="72"/>
    </row>
    <row r="9" ht="20.25" customHeight="1">
      <c r="A9" s="28" t="s">
        <v>28</v>
      </c>
      <c r="B9" s="31" t="s">
        <v>29</v>
      </c>
      <c r="C9" s="24" t="s">
        <v>30</v>
      </c>
      <c r="D9" s="286"/>
      <c r="E9" s="74">
        <f t="shared" si="1"/>
        <v>0</v>
      </c>
      <c r="F9" s="69"/>
      <c r="G9" s="70"/>
      <c r="H9" s="36"/>
      <c r="I9" s="36"/>
      <c r="J9" s="42"/>
      <c r="K9" s="36"/>
      <c r="L9" s="36"/>
      <c r="M9" s="36"/>
      <c r="N9" s="36"/>
      <c r="O9" s="36"/>
      <c r="P9" s="36"/>
      <c r="Q9" s="98"/>
      <c r="R9" s="98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4">
        <v>58.0</v>
      </c>
      <c r="E10" s="74">
        <f t="shared" si="1"/>
        <v>58</v>
      </c>
      <c r="F10" s="70">
        <v>7.0</v>
      </c>
      <c r="G10" s="70">
        <v>51.0</v>
      </c>
      <c r="H10" s="36"/>
      <c r="I10" s="42">
        <v>7.0</v>
      </c>
      <c r="J10" s="42">
        <v>2.0</v>
      </c>
      <c r="K10" s="36"/>
      <c r="L10" s="42">
        <v>2.0</v>
      </c>
      <c r="M10" s="36"/>
      <c r="N10" s="36"/>
      <c r="O10" s="42">
        <v>47.0</v>
      </c>
      <c r="P10" s="42"/>
      <c r="Q10" s="98"/>
      <c r="R10" s="101"/>
      <c r="S10" s="70">
        <v>1.0</v>
      </c>
      <c r="T10" s="70">
        <v>12.0</v>
      </c>
      <c r="U10" s="69"/>
      <c r="V10" s="69"/>
      <c r="W10" s="69"/>
    </row>
    <row r="11" ht="18.75" customHeight="1">
      <c r="A11" s="22" t="s">
        <v>33</v>
      </c>
      <c r="B11" s="8"/>
      <c r="C11" s="24" t="s">
        <v>34</v>
      </c>
      <c r="D11" s="68">
        <f>D12+D13</f>
        <v>3</v>
      </c>
      <c r="E11" s="68">
        <f t="shared" si="1"/>
        <v>3</v>
      </c>
      <c r="F11" s="68">
        <v>1.0</v>
      </c>
      <c r="G11" s="68">
        <v>2.0</v>
      </c>
      <c r="H11" s="72"/>
      <c r="I11" s="72"/>
      <c r="J11" s="68">
        <v>1.0</v>
      </c>
      <c r="K11" s="72"/>
      <c r="L11" s="68">
        <v>1.0</v>
      </c>
      <c r="M11" s="72"/>
      <c r="N11" s="72"/>
      <c r="O11" s="72"/>
      <c r="P11" s="68">
        <v>1.0</v>
      </c>
      <c r="Q11" s="68">
        <v>1.0</v>
      </c>
      <c r="R11" s="72"/>
      <c r="S11" s="68">
        <v>3.0</v>
      </c>
      <c r="T11" s="72"/>
      <c r="U11" s="72"/>
      <c r="V11" s="72"/>
      <c r="W11" s="72"/>
    </row>
    <row r="12">
      <c r="A12" s="28" t="s">
        <v>35</v>
      </c>
      <c r="B12" s="31" t="s">
        <v>36</v>
      </c>
      <c r="C12" s="24" t="s">
        <v>37</v>
      </c>
      <c r="D12" s="74">
        <v>1.0</v>
      </c>
      <c r="E12" s="74">
        <f t="shared" si="1"/>
        <v>1</v>
      </c>
      <c r="F12" s="286"/>
      <c r="G12" s="74">
        <v>1.0</v>
      </c>
      <c r="H12" s="36"/>
      <c r="I12" s="36"/>
      <c r="J12" s="36"/>
      <c r="K12" s="36"/>
      <c r="L12" s="42">
        <v>1.0</v>
      </c>
      <c r="M12" s="36"/>
      <c r="N12" s="36"/>
      <c r="O12" s="36"/>
      <c r="P12" s="36"/>
      <c r="Q12" s="98"/>
      <c r="R12" s="98"/>
      <c r="S12" s="70">
        <v>1.0</v>
      </c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4">
        <v>2.0</v>
      </c>
      <c r="E13" s="74">
        <f t="shared" si="1"/>
        <v>2</v>
      </c>
      <c r="F13" s="74">
        <v>1.0</v>
      </c>
      <c r="G13" s="74">
        <v>1.0</v>
      </c>
      <c r="H13" s="36"/>
      <c r="I13" s="36"/>
      <c r="J13" s="42">
        <v>1.0</v>
      </c>
      <c r="K13" s="36"/>
      <c r="L13" s="36"/>
      <c r="M13" s="36"/>
      <c r="N13" s="36"/>
      <c r="O13" s="36"/>
      <c r="P13" s="42">
        <v>1.0</v>
      </c>
      <c r="Q13" s="101">
        <v>1.0</v>
      </c>
      <c r="R13" s="98"/>
      <c r="S13" s="70">
        <v>2.0</v>
      </c>
      <c r="T13" s="69"/>
      <c r="U13" s="69"/>
      <c r="V13" s="69"/>
      <c r="W13" s="69"/>
    </row>
    <row r="14" ht="18.0" customHeight="1">
      <c r="A14" s="22" t="s">
        <v>40</v>
      </c>
      <c r="B14" s="8"/>
      <c r="C14" s="24" t="s">
        <v>41</v>
      </c>
      <c r="D14" s="286"/>
      <c r="E14" s="74">
        <f t="shared" si="1"/>
        <v>0</v>
      </c>
      <c r="F14" s="286"/>
      <c r="G14" s="286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68">
        <v>7.0</v>
      </c>
      <c r="E15" s="68">
        <f t="shared" si="1"/>
        <v>7</v>
      </c>
      <c r="F15" s="68">
        <v>3.0</v>
      </c>
      <c r="G15" s="68">
        <v>4.0</v>
      </c>
      <c r="H15" s="68">
        <v>3.0</v>
      </c>
      <c r="I15" s="72"/>
      <c r="J15" s="68">
        <v>2.0</v>
      </c>
      <c r="K15" s="72"/>
      <c r="L15" s="68">
        <v>2.0</v>
      </c>
      <c r="M15" s="72"/>
      <c r="N15" s="72"/>
      <c r="O15" s="72"/>
      <c r="P15" s="68"/>
      <c r="Q15" s="72"/>
      <c r="R15" s="68"/>
      <c r="S15" s="68">
        <v>5.0</v>
      </c>
      <c r="T15" s="68"/>
      <c r="U15" s="72"/>
      <c r="V15" s="72"/>
      <c r="W15" s="72"/>
    </row>
    <row r="16" ht="22.5" customHeight="1">
      <c r="A16" s="28" t="s">
        <v>35</v>
      </c>
      <c r="B16" s="31" t="s">
        <v>44</v>
      </c>
      <c r="C16" s="24" t="s">
        <v>45</v>
      </c>
      <c r="D16" s="74">
        <v>6.0</v>
      </c>
      <c r="E16" s="74">
        <f t="shared" si="1"/>
        <v>6</v>
      </c>
      <c r="F16" s="74">
        <v>3.0</v>
      </c>
      <c r="G16" s="74">
        <v>3.0</v>
      </c>
      <c r="H16" s="42">
        <v>3.0</v>
      </c>
      <c r="I16" s="36"/>
      <c r="J16" s="42">
        <v>2.0</v>
      </c>
      <c r="K16" s="36"/>
      <c r="L16" s="42">
        <v>1.0</v>
      </c>
      <c r="M16" s="36"/>
      <c r="N16" s="36"/>
      <c r="O16" s="36"/>
      <c r="P16" s="42"/>
      <c r="Q16" s="98"/>
      <c r="R16" s="101"/>
      <c r="S16" s="70">
        <v>5.0</v>
      </c>
      <c r="T16" s="70"/>
      <c r="U16" s="69"/>
      <c r="V16" s="69"/>
      <c r="W16" s="69"/>
    </row>
    <row r="17">
      <c r="A17" s="17"/>
      <c r="B17" s="31" t="s">
        <v>46</v>
      </c>
      <c r="C17" s="24" t="s">
        <v>47</v>
      </c>
      <c r="D17" s="74">
        <v>1.0</v>
      </c>
      <c r="E17" s="74">
        <f t="shared" si="1"/>
        <v>1</v>
      </c>
      <c r="F17" s="286"/>
      <c r="G17" s="74">
        <v>1.0</v>
      </c>
      <c r="H17" s="36"/>
      <c r="I17" s="36"/>
      <c r="J17" s="36"/>
      <c r="K17" s="36"/>
      <c r="L17" s="42">
        <v>1.0</v>
      </c>
      <c r="M17" s="36"/>
      <c r="N17" s="36"/>
      <c r="O17" s="36"/>
      <c r="P17" s="36"/>
      <c r="Q17" s="99">
        <v>0.0</v>
      </c>
      <c r="R17" s="98"/>
      <c r="S17" s="69"/>
      <c r="T17" s="69"/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74">
        <v>27.0</v>
      </c>
      <c r="E18" s="74">
        <f t="shared" si="1"/>
        <v>27</v>
      </c>
      <c r="F18" s="74">
        <v>21.0</v>
      </c>
      <c r="G18" s="74">
        <v>6.0</v>
      </c>
      <c r="H18" s="42">
        <v>10.0</v>
      </c>
      <c r="I18" s="36"/>
      <c r="J18" s="42">
        <v>4.0</v>
      </c>
      <c r="K18" s="36"/>
      <c r="L18" s="42">
        <v>2.0</v>
      </c>
      <c r="M18" s="36"/>
      <c r="N18" s="36"/>
      <c r="O18" s="36"/>
      <c r="P18" s="42">
        <v>11.0</v>
      </c>
      <c r="Q18" s="101">
        <v>11.0</v>
      </c>
      <c r="R18" s="101"/>
      <c r="S18" s="70">
        <v>2.0</v>
      </c>
      <c r="T18" s="70">
        <v>5.0</v>
      </c>
      <c r="U18" s="69"/>
      <c r="V18" s="69"/>
      <c r="W18" s="69"/>
    </row>
    <row r="19">
      <c r="A19" s="40" t="s">
        <v>50</v>
      </c>
      <c r="B19" s="8"/>
      <c r="C19" s="24" t="s">
        <v>51</v>
      </c>
      <c r="D19" s="286"/>
      <c r="E19" s="74"/>
      <c r="F19" s="286"/>
      <c r="G19" s="286"/>
      <c r="H19" s="36"/>
      <c r="I19" s="36"/>
      <c r="J19" s="36"/>
      <c r="K19" s="36"/>
      <c r="L19" s="36"/>
      <c r="M19" s="36"/>
      <c r="N19" s="36"/>
      <c r="O19" s="36"/>
      <c r="P19" s="36"/>
      <c r="Q19" s="98"/>
      <c r="R19" s="98"/>
      <c r="S19" s="69"/>
      <c r="T19" s="69"/>
      <c r="U19" s="69"/>
      <c r="V19" s="69"/>
      <c r="W19" s="69"/>
    </row>
    <row r="20">
      <c r="A20" s="40" t="s">
        <v>52</v>
      </c>
      <c r="B20" s="8"/>
      <c r="C20" s="24" t="s">
        <v>53</v>
      </c>
      <c r="D20" s="298">
        <v>13.0</v>
      </c>
      <c r="E20" s="74">
        <f t="shared" ref="E20:E26" si="2">SUM(H20:P20)</f>
        <v>13</v>
      </c>
      <c r="F20" s="74"/>
      <c r="G20" s="74">
        <v>13.0</v>
      </c>
      <c r="H20" s="36"/>
      <c r="I20" s="36"/>
      <c r="J20" s="42">
        <v>9.0</v>
      </c>
      <c r="K20" s="36"/>
      <c r="L20" s="42">
        <v>4.0</v>
      </c>
      <c r="M20" s="36"/>
      <c r="N20" s="36"/>
      <c r="O20" s="36"/>
      <c r="P20" s="42"/>
      <c r="Q20" s="98"/>
      <c r="R20" s="101"/>
      <c r="S20" s="69"/>
      <c r="T20" s="70"/>
      <c r="U20" s="69"/>
      <c r="V20" s="69"/>
      <c r="W20" s="69"/>
    </row>
    <row r="21" ht="30.0" customHeight="1">
      <c r="A21" s="38" t="s">
        <v>54</v>
      </c>
      <c r="B21" s="8"/>
      <c r="C21" s="24" t="s">
        <v>55</v>
      </c>
      <c r="D21" s="68">
        <f>D22+D23+D24+D25</f>
        <v>24</v>
      </c>
      <c r="E21" s="68">
        <f t="shared" si="2"/>
        <v>24</v>
      </c>
      <c r="F21" s="68">
        <v>6.0</v>
      </c>
      <c r="G21" s="68">
        <v>18.0</v>
      </c>
      <c r="H21" s="68">
        <v>2.0</v>
      </c>
      <c r="I21" s="68">
        <v>4.0</v>
      </c>
      <c r="J21" s="68">
        <v>4.0</v>
      </c>
      <c r="K21" s="72"/>
      <c r="L21" s="68">
        <v>3.0</v>
      </c>
      <c r="M21" s="72"/>
      <c r="N21" s="72"/>
      <c r="O21" s="68">
        <v>11.0</v>
      </c>
      <c r="P21" s="68"/>
      <c r="Q21" s="72"/>
      <c r="R21" s="68"/>
      <c r="S21" s="68">
        <v>10.0</v>
      </c>
      <c r="T21" s="68">
        <v>13.0</v>
      </c>
      <c r="U21" s="72"/>
      <c r="V21" s="72"/>
      <c r="W21" s="72"/>
    </row>
    <row r="22" ht="15.75" customHeight="1">
      <c r="A22" s="28" t="s">
        <v>35</v>
      </c>
      <c r="B22" s="45" t="s">
        <v>56</v>
      </c>
      <c r="C22" s="24">
        <v>15.0</v>
      </c>
      <c r="D22" s="74">
        <v>17.0</v>
      </c>
      <c r="E22" s="68">
        <f t="shared" si="2"/>
        <v>17</v>
      </c>
      <c r="F22" s="70">
        <v>4.0</v>
      </c>
      <c r="G22" s="70">
        <v>13.0</v>
      </c>
      <c r="H22" s="42">
        <v>2.0</v>
      </c>
      <c r="I22" s="42">
        <v>2.0</v>
      </c>
      <c r="J22" s="42">
        <v>4.0</v>
      </c>
      <c r="K22" s="36"/>
      <c r="L22" s="42">
        <v>3.0</v>
      </c>
      <c r="M22" s="36"/>
      <c r="N22" s="36"/>
      <c r="O22" s="42">
        <v>6.0</v>
      </c>
      <c r="P22" s="42"/>
      <c r="Q22" s="98"/>
      <c r="R22" s="101"/>
      <c r="S22" s="70">
        <v>7.0</v>
      </c>
      <c r="T22" s="70">
        <v>13.0</v>
      </c>
      <c r="U22" s="69"/>
      <c r="V22" s="69"/>
      <c r="W22" s="69"/>
    </row>
    <row r="23" ht="15.75" customHeight="1">
      <c r="A23" s="13"/>
      <c r="B23" s="45" t="s">
        <v>57</v>
      </c>
      <c r="C23" s="24">
        <v>16.0</v>
      </c>
      <c r="D23" s="74">
        <v>7.0</v>
      </c>
      <c r="E23" s="68">
        <f t="shared" si="2"/>
        <v>7</v>
      </c>
      <c r="F23" s="70">
        <v>2.0</v>
      </c>
      <c r="G23" s="70">
        <v>5.0</v>
      </c>
      <c r="H23" s="36"/>
      <c r="I23" s="42">
        <v>2.0</v>
      </c>
      <c r="J23" s="36"/>
      <c r="K23" s="36"/>
      <c r="L23" s="36"/>
      <c r="M23" s="36"/>
      <c r="N23" s="36"/>
      <c r="O23" s="42">
        <v>5.0</v>
      </c>
      <c r="P23" s="36"/>
      <c r="Q23" s="98"/>
      <c r="R23" s="98"/>
      <c r="S23" s="70">
        <v>3.0</v>
      </c>
      <c r="T23" s="69"/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286"/>
      <c r="E24" s="68">
        <f t="shared" si="2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98"/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286"/>
      <c r="E25" s="68">
        <f t="shared" si="2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98"/>
      <c r="R25" s="98"/>
      <c r="S25" s="69"/>
      <c r="T25" s="69"/>
      <c r="U25" s="69"/>
      <c r="V25" s="69"/>
      <c r="W25" s="69"/>
    </row>
    <row r="26" ht="15.75" customHeight="1">
      <c r="A26" s="38" t="s">
        <v>60</v>
      </c>
      <c r="B26" s="8"/>
      <c r="C26" s="24">
        <v>19.0</v>
      </c>
      <c r="D26" s="72"/>
      <c r="E26" s="68">
        <f t="shared" si="2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ht="15.0" customHeight="1">
      <c r="A27" s="9" t="s">
        <v>61</v>
      </c>
      <c r="B27" s="4"/>
      <c r="C27" s="49">
        <v>20.0</v>
      </c>
      <c r="D27" s="286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4">
        <v>36.0</v>
      </c>
      <c r="E28" s="75"/>
      <c r="F28" s="62"/>
      <c r="G28" s="75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3">D8+D11+D14+D15+D18+D19+D20+D21+D26+D28</f>
        <v>168</v>
      </c>
      <c r="E29" s="42">
        <f t="shared" si="3"/>
        <v>132</v>
      </c>
      <c r="F29" s="42">
        <f t="shared" si="3"/>
        <v>38</v>
      </c>
      <c r="G29" s="42">
        <f t="shared" si="3"/>
        <v>94</v>
      </c>
      <c r="H29" s="42">
        <f t="shared" si="3"/>
        <v>15</v>
      </c>
      <c r="I29" s="42">
        <f t="shared" si="3"/>
        <v>11</v>
      </c>
      <c r="J29" s="42">
        <f t="shared" si="3"/>
        <v>22</v>
      </c>
      <c r="K29" s="42">
        <f t="shared" si="3"/>
        <v>0</v>
      </c>
      <c r="L29" s="42">
        <f t="shared" si="3"/>
        <v>14</v>
      </c>
      <c r="M29" s="42">
        <f t="shared" si="3"/>
        <v>0</v>
      </c>
      <c r="N29" s="42">
        <f t="shared" si="3"/>
        <v>0</v>
      </c>
      <c r="O29" s="42">
        <f t="shared" si="3"/>
        <v>58</v>
      </c>
      <c r="P29" s="42">
        <f t="shared" si="3"/>
        <v>12</v>
      </c>
      <c r="Q29" s="42">
        <f t="shared" si="3"/>
        <v>12</v>
      </c>
      <c r="R29" s="42">
        <f t="shared" si="3"/>
        <v>0</v>
      </c>
      <c r="S29" s="42">
        <f t="shared" si="3"/>
        <v>21</v>
      </c>
      <c r="T29" s="42">
        <f t="shared" si="3"/>
        <v>30</v>
      </c>
      <c r="U29" s="42">
        <f t="shared" si="3"/>
        <v>0</v>
      </c>
      <c r="V29" s="42">
        <f t="shared" si="3"/>
        <v>0</v>
      </c>
      <c r="W29" s="42">
        <f t="shared" si="3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f>O31+T31</f>
        <v>5100</v>
      </c>
      <c r="L31" s="58" t="s">
        <v>65</v>
      </c>
      <c r="M31" s="55"/>
      <c r="N31" s="56"/>
      <c r="O31" s="35">
        <v>1657.0</v>
      </c>
      <c r="P31" s="58" t="s">
        <v>66</v>
      </c>
      <c r="Q31" s="56"/>
      <c r="R31" s="56"/>
      <c r="S31" s="56"/>
      <c r="T31" s="35">
        <v>3443.0</v>
      </c>
      <c r="U31" s="58" t="s">
        <v>67</v>
      </c>
    </row>
    <row r="32" ht="15.75" customHeight="1"/>
    <row r="33" ht="15.75" customHeight="1">
      <c r="D33" s="102">
        <f>E29+D28</f>
        <v>168</v>
      </c>
      <c r="E33" s="44">
        <f>F29+G29</f>
        <v>132</v>
      </c>
    </row>
    <row r="34" ht="15.75" customHeight="1">
      <c r="E34" s="44">
        <f>SUM(H29:P29)</f>
        <v>132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21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42">
        <f>D9+D10</f>
        <v>3</v>
      </c>
      <c r="E8" s="42">
        <f t="shared" ref="E8:E28" si="1">SUM(H8:P8)</f>
        <v>3</v>
      </c>
      <c r="F8" s="301"/>
      <c r="G8" s="142">
        <v>3.0</v>
      </c>
      <c r="H8" s="301"/>
      <c r="I8" s="301"/>
      <c r="J8" s="142">
        <v>3.0</v>
      </c>
      <c r="K8" s="301"/>
      <c r="L8" s="301"/>
      <c r="M8" s="301"/>
      <c r="N8" s="301"/>
      <c r="O8" s="301"/>
      <c r="P8" s="142"/>
      <c r="Q8" s="301"/>
      <c r="R8" s="301"/>
      <c r="S8" s="142">
        <v>2.0</v>
      </c>
      <c r="T8" s="142">
        <v>1.0</v>
      </c>
      <c r="U8" s="142">
        <v>0.0</v>
      </c>
      <c r="V8" s="301"/>
      <c r="W8" s="142">
        <v>0.0</v>
      </c>
    </row>
    <row r="9" ht="20.25" customHeight="1">
      <c r="A9" s="28" t="s">
        <v>28</v>
      </c>
      <c r="B9" s="31" t="s">
        <v>29</v>
      </c>
      <c r="C9" s="24" t="s">
        <v>30</v>
      </c>
      <c r="D9" s="70">
        <v>1.0</v>
      </c>
      <c r="E9" s="42">
        <f t="shared" si="1"/>
        <v>1</v>
      </c>
      <c r="F9" s="286"/>
      <c r="G9" s="74">
        <v>1.0</v>
      </c>
      <c r="H9" s="36"/>
      <c r="I9" s="36"/>
      <c r="J9" s="42">
        <v>1.0</v>
      </c>
      <c r="K9" s="36"/>
      <c r="L9" s="36"/>
      <c r="M9" s="36"/>
      <c r="N9" s="36"/>
      <c r="O9" s="36"/>
      <c r="P9" s="42"/>
      <c r="Q9" s="98"/>
      <c r="R9" s="98"/>
      <c r="S9" s="70">
        <v>1.0</v>
      </c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0">
        <v>2.0</v>
      </c>
      <c r="E10" s="42">
        <f t="shared" si="1"/>
        <v>2</v>
      </c>
      <c r="F10" s="286"/>
      <c r="G10" s="74">
        <v>2.0</v>
      </c>
      <c r="H10" s="36"/>
      <c r="I10" s="36"/>
      <c r="J10" s="42">
        <v>2.0</v>
      </c>
      <c r="K10" s="36"/>
      <c r="L10" s="36"/>
      <c r="M10" s="36"/>
      <c r="N10" s="36"/>
      <c r="O10" s="36"/>
      <c r="P10" s="42"/>
      <c r="Q10" s="98"/>
      <c r="R10" s="98"/>
      <c r="S10" s="70">
        <v>1.0</v>
      </c>
      <c r="T10" s="70">
        <v>1.0</v>
      </c>
      <c r="U10" s="70">
        <v>0.0</v>
      </c>
      <c r="V10" s="69"/>
      <c r="W10" s="70">
        <v>0.0</v>
      </c>
    </row>
    <row r="11" ht="18.75" customHeight="1">
      <c r="A11" s="22" t="s">
        <v>33</v>
      </c>
      <c r="B11" s="8"/>
      <c r="C11" s="24" t="s">
        <v>34</v>
      </c>
      <c r="D11" s="142">
        <v>2.0</v>
      </c>
      <c r="E11" s="42">
        <f t="shared" si="1"/>
        <v>2</v>
      </c>
      <c r="F11" s="301"/>
      <c r="G11" s="142">
        <v>2.0</v>
      </c>
      <c r="H11" s="301"/>
      <c r="I11" s="301"/>
      <c r="J11" s="142">
        <v>2.0</v>
      </c>
      <c r="K11" s="301"/>
      <c r="L11" s="301"/>
      <c r="M11" s="301"/>
      <c r="N11" s="301"/>
      <c r="O11" s="301"/>
      <c r="P11" s="142"/>
      <c r="Q11" s="301"/>
      <c r="R11" s="301"/>
      <c r="S11" s="142">
        <v>1.0</v>
      </c>
      <c r="T11" s="142">
        <v>1.0</v>
      </c>
      <c r="U11" s="142">
        <v>0.0</v>
      </c>
      <c r="V11" s="301"/>
      <c r="W11" s="142">
        <v>0.0</v>
      </c>
    </row>
    <row r="12">
      <c r="A12" s="28" t="s">
        <v>35</v>
      </c>
      <c r="B12" s="31" t="s">
        <v>36</v>
      </c>
      <c r="C12" s="24" t="s">
        <v>37</v>
      </c>
      <c r="D12" s="70"/>
      <c r="E12" s="42">
        <f t="shared" si="1"/>
        <v>0</v>
      </c>
      <c r="F12" s="286"/>
      <c r="G12" s="286"/>
      <c r="H12" s="36"/>
      <c r="I12" s="36"/>
      <c r="J12" s="36"/>
      <c r="K12" s="36"/>
      <c r="L12" s="36"/>
      <c r="M12" s="36"/>
      <c r="N12" s="36"/>
      <c r="O12" s="36"/>
      <c r="P12" s="36"/>
      <c r="Q12" s="98"/>
      <c r="R12" s="98"/>
      <c r="S12" s="69"/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0">
        <v>2.0</v>
      </c>
      <c r="E13" s="42">
        <f t="shared" si="1"/>
        <v>2</v>
      </c>
      <c r="F13" s="286"/>
      <c r="G13" s="74">
        <v>2.0</v>
      </c>
      <c r="H13" s="36"/>
      <c r="I13" s="36"/>
      <c r="J13" s="42">
        <v>2.0</v>
      </c>
      <c r="K13" s="36"/>
      <c r="L13" s="36"/>
      <c r="M13" s="36"/>
      <c r="N13" s="36"/>
      <c r="O13" s="36"/>
      <c r="P13" s="42"/>
      <c r="Q13" s="98"/>
      <c r="R13" s="98"/>
      <c r="S13" s="70">
        <v>1.0</v>
      </c>
      <c r="T13" s="70">
        <v>1.0</v>
      </c>
      <c r="U13" s="70">
        <v>0.0</v>
      </c>
      <c r="V13" s="69"/>
      <c r="W13" s="70">
        <v>0.0</v>
      </c>
    </row>
    <row r="14" ht="18.0" customHeight="1">
      <c r="A14" s="22" t="s">
        <v>40</v>
      </c>
      <c r="B14" s="8"/>
      <c r="C14" s="24" t="s">
        <v>41</v>
      </c>
      <c r="D14" s="70"/>
      <c r="E14" s="42">
        <f t="shared" si="1"/>
        <v>0</v>
      </c>
      <c r="F14" s="286"/>
      <c r="G14" s="286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142">
        <v>4.0</v>
      </c>
      <c r="E15" s="42">
        <f t="shared" si="1"/>
        <v>4</v>
      </c>
      <c r="F15" s="301"/>
      <c r="G15" s="142">
        <v>4.0</v>
      </c>
      <c r="H15" s="301"/>
      <c r="I15" s="301"/>
      <c r="J15" s="142">
        <v>2.0</v>
      </c>
      <c r="K15" s="301"/>
      <c r="L15" s="142">
        <v>2.0</v>
      </c>
      <c r="M15" s="301"/>
      <c r="N15" s="301"/>
      <c r="O15" s="301"/>
      <c r="P15" s="142"/>
      <c r="Q15" s="301"/>
      <c r="R15" s="301"/>
      <c r="S15" s="142">
        <v>1.0</v>
      </c>
      <c r="T15" s="301"/>
      <c r="U15" s="301"/>
      <c r="V15" s="301"/>
      <c r="W15" s="301"/>
    </row>
    <row r="16" ht="22.5" customHeight="1">
      <c r="A16" s="28" t="s">
        <v>35</v>
      </c>
      <c r="B16" s="31" t="s">
        <v>44</v>
      </c>
      <c r="C16" s="24" t="s">
        <v>45</v>
      </c>
      <c r="D16" s="70">
        <v>2.0</v>
      </c>
      <c r="E16" s="42">
        <f t="shared" si="1"/>
        <v>2</v>
      </c>
      <c r="F16" s="286"/>
      <c r="G16" s="74">
        <v>2.0</v>
      </c>
      <c r="H16" s="36"/>
      <c r="I16" s="36"/>
      <c r="J16" s="42">
        <v>1.0</v>
      </c>
      <c r="K16" s="36"/>
      <c r="L16" s="42">
        <v>1.0</v>
      </c>
      <c r="M16" s="36"/>
      <c r="N16" s="36"/>
      <c r="O16" s="36"/>
      <c r="P16" s="36"/>
      <c r="Q16" s="98"/>
      <c r="R16" s="98"/>
      <c r="S16" s="70">
        <v>1.0</v>
      </c>
      <c r="T16" s="69"/>
      <c r="U16" s="69"/>
      <c r="V16" s="69"/>
      <c r="W16" s="69"/>
    </row>
    <row r="17">
      <c r="A17" s="17"/>
      <c r="B17" s="31" t="s">
        <v>46</v>
      </c>
      <c r="C17" s="24" t="s">
        <v>47</v>
      </c>
      <c r="D17" s="70">
        <v>2.0</v>
      </c>
      <c r="E17" s="42">
        <f t="shared" si="1"/>
        <v>2</v>
      </c>
      <c r="F17" s="286"/>
      <c r="G17" s="74">
        <v>2.0</v>
      </c>
      <c r="H17" s="36"/>
      <c r="I17" s="36"/>
      <c r="J17" s="42">
        <v>1.0</v>
      </c>
      <c r="K17" s="36"/>
      <c r="L17" s="42">
        <v>1.0</v>
      </c>
      <c r="M17" s="36"/>
      <c r="N17" s="36"/>
      <c r="O17" s="36"/>
      <c r="P17" s="36"/>
      <c r="Q17" s="99">
        <v>0.0</v>
      </c>
      <c r="R17" s="98"/>
      <c r="S17" s="69"/>
      <c r="T17" s="69"/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142">
        <v>4.0</v>
      </c>
      <c r="E18" s="42">
        <f t="shared" si="1"/>
        <v>4</v>
      </c>
      <c r="F18" s="142">
        <v>0.0</v>
      </c>
      <c r="G18" s="142">
        <v>4.0</v>
      </c>
      <c r="H18" s="301"/>
      <c r="I18" s="301"/>
      <c r="J18" s="142">
        <v>2.0</v>
      </c>
      <c r="K18" s="301"/>
      <c r="L18" s="142">
        <v>1.0</v>
      </c>
      <c r="M18" s="301"/>
      <c r="N18" s="301"/>
      <c r="O18" s="142">
        <v>1.0</v>
      </c>
      <c r="P18" s="301"/>
      <c r="Q18" s="301"/>
      <c r="R18" s="301"/>
      <c r="S18" s="142">
        <v>1.0</v>
      </c>
      <c r="T18" s="142">
        <v>2.0</v>
      </c>
      <c r="U18" s="142">
        <v>0.0</v>
      </c>
      <c r="V18" s="301"/>
      <c r="W18" s="142">
        <v>0.0</v>
      </c>
    </row>
    <row r="19">
      <c r="A19" s="40" t="s">
        <v>50</v>
      </c>
      <c r="B19" s="8"/>
      <c r="C19" s="24" t="s">
        <v>51</v>
      </c>
      <c r="D19" s="74"/>
      <c r="E19" s="42">
        <f t="shared" si="1"/>
        <v>0</v>
      </c>
      <c r="F19" s="74"/>
      <c r="G19" s="286"/>
      <c r="H19" s="36"/>
      <c r="I19" s="36"/>
      <c r="J19" s="36"/>
      <c r="K19" s="36"/>
      <c r="L19" s="36"/>
      <c r="M19" s="36"/>
      <c r="N19" s="36"/>
      <c r="O19" s="36"/>
      <c r="P19" s="36"/>
      <c r="Q19" s="98"/>
      <c r="R19" s="98"/>
      <c r="S19" s="69"/>
      <c r="T19" s="70"/>
      <c r="U19" s="70"/>
      <c r="V19" s="70"/>
      <c r="W19" s="69"/>
    </row>
    <row r="20">
      <c r="A20" s="40" t="s">
        <v>52</v>
      </c>
      <c r="B20" s="8"/>
      <c r="C20" s="24" t="s">
        <v>53</v>
      </c>
      <c r="D20" s="70">
        <v>5.0</v>
      </c>
      <c r="E20" s="42">
        <f t="shared" si="1"/>
        <v>5</v>
      </c>
      <c r="F20" s="74">
        <v>1.0</v>
      </c>
      <c r="G20" s="74">
        <v>4.0</v>
      </c>
      <c r="H20" s="36"/>
      <c r="I20" s="36"/>
      <c r="J20" s="42">
        <v>2.0</v>
      </c>
      <c r="K20" s="36"/>
      <c r="L20" s="42">
        <v>2.0</v>
      </c>
      <c r="M20" s="36"/>
      <c r="N20" s="36"/>
      <c r="O20" s="36"/>
      <c r="P20" s="42">
        <v>1.0</v>
      </c>
      <c r="Q20" s="101">
        <v>1.0</v>
      </c>
      <c r="R20" s="98"/>
      <c r="S20" s="70">
        <v>1.0</v>
      </c>
      <c r="T20" s="70">
        <v>1.0</v>
      </c>
      <c r="U20" s="70"/>
      <c r="V20" s="70"/>
      <c r="W20" s="70"/>
    </row>
    <row r="21" ht="30.0" customHeight="1">
      <c r="A21" s="38" t="s">
        <v>54</v>
      </c>
      <c r="B21" s="8"/>
      <c r="C21" s="24" t="s">
        <v>55</v>
      </c>
      <c r="D21" s="142">
        <v>3.0</v>
      </c>
      <c r="E21" s="42">
        <f t="shared" si="1"/>
        <v>3</v>
      </c>
      <c r="F21" s="142">
        <v>1.0</v>
      </c>
      <c r="G21" s="142">
        <v>2.0</v>
      </c>
      <c r="H21" s="301"/>
      <c r="I21" s="301"/>
      <c r="J21" s="142">
        <v>2.0</v>
      </c>
      <c r="K21" s="301"/>
      <c r="L21" s="301"/>
      <c r="M21" s="301"/>
      <c r="N21" s="301"/>
      <c r="O21" s="301"/>
      <c r="P21" s="73">
        <v>1.0</v>
      </c>
      <c r="Q21" s="73">
        <v>1.0</v>
      </c>
      <c r="R21" s="301"/>
      <c r="S21" s="142">
        <v>1.0</v>
      </c>
      <c r="T21" s="302">
        <v>2.0</v>
      </c>
      <c r="U21" s="142"/>
      <c r="V21" s="142"/>
      <c r="W21" s="142"/>
    </row>
    <row r="22" ht="15.75" customHeight="1">
      <c r="A22" s="28" t="s">
        <v>35</v>
      </c>
      <c r="B22" s="45" t="s">
        <v>56</v>
      </c>
      <c r="C22" s="24">
        <v>15.0</v>
      </c>
      <c r="D22" s="70">
        <v>2.0</v>
      </c>
      <c r="E22" s="42">
        <f t="shared" si="1"/>
        <v>2</v>
      </c>
      <c r="F22" s="73">
        <v>1.0</v>
      </c>
      <c r="G22" s="73">
        <v>1.0</v>
      </c>
      <c r="H22" s="36"/>
      <c r="I22" s="36"/>
      <c r="J22" s="42">
        <v>1.0</v>
      </c>
      <c r="K22" s="36"/>
      <c r="L22" s="36"/>
      <c r="M22" s="36"/>
      <c r="N22" s="36"/>
      <c r="O22" s="36"/>
      <c r="P22" s="73">
        <v>1.0</v>
      </c>
      <c r="Q22" s="73">
        <v>1.0</v>
      </c>
      <c r="R22" s="98"/>
      <c r="S22" s="70">
        <v>1.0</v>
      </c>
      <c r="T22" s="302">
        <v>1.0</v>
      </c>
      <c r="U22" s="70"/>
      <c r="V22" s="70"/>
      <c r="W22" s="70"/>
    </row>
    <row r="23" ht="15.75" customHeight="1">
      <c r="A23" s="13"/>
      <c r="B23" s="45" t="s">
        <v>57</v>
      </c>
      <c r="C23" s="24">
        <v>16.0</v>
      </c>
      <c r="D23" s="70">
        <v>1.0</v>
      </c>
      <c r="E23" s="42">
        <f t="shared" si="1"/>
        <v>1</v>
      </c>
      <c r="F23" s="286"/>
      <c r="G23" s="74">
        <v>1.0</v>
      </c>
      <c r="H23" s="36"/>
      <c r="I23" s="36"/>
      <c r="J23" s="42">
        <v>1.0</v>
      </c>
      <c r="K23" s="36"/>
      <c r="L23" s="36"/>
      <c r="M23" s="36"/>
      <c r="N23" s="36"/>
      <c r="O23" s="36"/>
      <c r="P23" s="305"/>
      <c r="Q23" s="305"/>
      <c r="R23" s="98"/>
      <c r="S23" s="69"/>
      <c r="T23" s="302">
        <v>1.0</v>
      </c>
      <c r="U23" s="70"/>
      <c r="V23" s="70"/>
      <c r="W23" s="70"/>
    </row>
    <row r="24" ht="15.75" customHeight="1">
      <c r="A24" s="13"/>
      <c r="B24" s="45" t="s">
        <v>58</v>
      </c>
      <c r="C24" s="24">
        <v>17.0</v>
      </c>
      <c r="D24" s="70">
        <v>0.0</v>
      </c>
      <c r="E24" s="42">
        <f t="shared" si="1"/>
        <v>0</v>
      </c>
      <c r="F24" s="286"/>
      <c r="G24" s="74">
        <v>0.0</v>
      </c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98"/>
      <c r="S24" s="69"/>
      <c r="T24" s="70"/>
      <c r="U24" s="70"/>
      <c r="V24" s="69"/>
      <c r="W24" s="70"/>
    </row>
    <row r="25" ht="15.75" customHeight="1">
      <c r="A25" s="17"/>
      <c r="B25" s="45" t="s">
        <v>59</v>
      </c>
      <c r="C25" s="24">
        <v>18.0</v>
      </c>
      <c r="D25" s="74">
        <v>0.0</v>
      </c>
      <c r="E25" s="42">
        <f t="shared" si="1"/>
        <v>0</v>
      </c>
      <c r="F25" s="286"/>
      <c r="G25" s="74">
        <v>0.0</v>
      </c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</row>
    <row r="26" ht="15.75" customHeight="1">
      <c r="A26" s="38" t="s">
        <v>60</v>
      </c>
      <c r="B26" s="8"/>
      <c r="C26" s="24">
        <v>19.0</v>
      </c>
      <c r="D26" s="68">
        <v>1.0</v>
      </c>
      <c r="E26" s="42">
        <f t="shared" si="1"/>
        <v>1</v>
      </c>
      <c r="F26" s="68"/>
      <c r="G26" s="68">
        <v>1.0</v>
      </c>
      <c r="H26" s="72"/>
      <c r="I26" s="72"/>
      <c r="J26" s="68">
        <v>1.0</v>
      </c>
      <c r="K26" s="72"/>
      <c r="L26" s="72"/>
      <c r="M26" s="72"/>
      <c r="N26" s="72"/>
      <c r="O26" s="72"/>
      <c r="P26" s="72"/>
      <c r="Q26" s="72"/>
      <c r="R26" s="72"/>
      <c r="S26" s="72"/>
      <c r="T26" s="68">
        <v>1.0</v>
      </c>
      <c r="U26" s="68"/>
      <c r="V26" s="68"/>
      <c r="W26" s="72"/>
    </row>
    <row r="27" ht="15.0" customHeight="1">
      <c r="A27" s="9" t="s">
        <v>61</v>
      </c>
      <c r="B27" s="4"/>
      <c r="C27" s="49">
        <v>20.0</v>
      </c>
      <c r="D27" s="69"/>
      <c r="E27" s="42">
        <f t="shared" si="1"/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98"/>
      <c r="R27" s="98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13.0</v>
      </c>
      <c r="E28" s="42">
        <f t="shared" si="1"/>
        <v>0</v>
      </c>
      <c r="F28" s="75"/>
      <c r="G28" s="75"/>
      <c r="H28" s="62"/>
      <c r="I28" s="62"/>
      <c r="J28" s="62"/>
      <c r="K28" s="62"/>
      <c r="L28" s="62"/>
      <c r="M28" s="62"/>
      <c r="N28" s="62"/>
      <c r="O28" s="62"/>
      <c r="P28" s="62"/>
      <c r="Q28" s="98"/>
      <c r="R28" s="98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D8+D11+D14+D15+D18+D19+D20+D21+D26+D28</f>
        <v>35</v>
      </c>
      <c r="E29" s="42">
        <f t="shared" si="2"/>
        <v>22</v>
      </c>
      <c r="F29" s="42">
        <f t="shared" si="2"/>
        <v>2</v>
      </c>
      <c r="G29" s="42">
        <f t="shared" si="2"/>
        <v>20</v>
      </c>
      <c r="H29" s="42">
        <f t="shared" si="2"/>
        <v>0</v>
      </c>
      <c r="I29" s="42">
        <f t="shared" si="2"/>
        <v>0</v>
      </c>
      <c r="J29" s="42">
        <f t="shared" si="2"/>
        <v>14</v>
      </c>
      <c r="K29" s="42">
        <f t="shared" si="2"/>
        <v>0</v>
      </c>
      <c r="L29" s="42">
        <f t="shared" si="2"/>
        <v>5</v>
      </c>
      <c r="M29" s="42">
        <f t="shared" si="2"/>
        <v>0</v>
      </c>
      <c r="N29" s="42">
        <f t="shared" si="2"/>
        <v>0</v>
      </c>
      <c r="O29" s="42">
        <f t="shared" si="2"/>
        <v>1</v>
      </c>
      <c r="P29" s="42">
        <f t="shared" si="2"/>
        <v>2</v>
      </c>
      <c r="Q29" s="42">
        <f t="shared" si="2"/>
        <v>2</v>
      </c>
      <c r="R29" s="42">
        <f t="shared" si="2"/>
        <v>0</v>
      </c>
      <c r="S29" s="42">
        <f t="shared" si="2"/>
        <v>7</v>
      </c>
      <c r="T29" s="42">
        <f t="shared" si="2"/>
        <v>8</v>
      </c>
      <c r="U29" s="42">
        <f t="shared" si="2"/>
        <v>0</v>
      </c>
      <c r="V29" s="42">
        <f t="shared" si="2"/>
        <v>0</v>
      </c>
      <c r="W29" s="42">
        <f t="shared" si="2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6">
        <f>O31+T31</f>
        <v>2580</v>
      </c>
      <c r="L31" s="58" t="s">
        <v>65</v>
      </c>
      <c r="M31" s="55"/>
      <c r="N31" s="56"/>
      <c r="O31" s="35">
        <v>707.0</v>
      </c>
      <c r="P31" s="58" t="s">
        <v>66</v>
      </c>
      <c r="Q31" s="56"/>
      <c r="R31" s="56"/>
      <c r="S31" s="56"/>
      <c r="T31" s="35">
        <v>1873.0</v>
      </c>
      <c r="U31" s="58" t="s">
        <v>67</v>
      </c>
    </row>
    <row r="32" ht="15.75" customHeight="1"/>
    <row r="33" ht="15.75" customHeight="1">
      <c r="D33" s="310">
        <f>E29+D28</f>
        <v>35</v>
      </c>
      <c r="E33" s="310">
        <f>F29+G29</f>
        <v>22</v>
      </c>
    </row>
    <row r="34" ht="15.75" customHeight="1">
      <c r="D34" s="312"/>
      <c r="E34" s="310">
        <f>SUM(H29:P29)</f>
        <v>22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108" t="s">
        <v>69</v>
      </c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87"/>
      <c r="E8" s="87">
        <f t="shared" ref="E8:E14" si="1">SUM(H8:P8)</f>
        <v>0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ht="20.25" customHeight="1">
      <c r="A9" s="28" t="s">
        <v>28</v>
      </c>
      <c r="B9" s="31" t="s">
        <v>29</v>
      </c>
      <c r="C9" s="24" t="s">
        <v>30</v>
      </c>
      <c r="D9" s="88"/>
      <c r="E9" s="88">
        <f t="shared" si="1"/>
        <v>0</v>
      </c>
      <c r="F9" s="88"/>
      <c r="G9" s="88"/>
      <c r="H9" s="90"/>
      <c r="I9" s="90"/>
      <c r="J9" s="90"/>
      <c r="K9" s="90"/>
      <c r="L9" s="90"/>
      <c r="M9" s="90"/>
      <c r="N9" s="90"/>
      <c r="O9" s="90"/>
      <c r="P9" s="90"/>
      <c r="Q9" s="88"/>
      <c r="R9" s="88"/>
      <c r="S9" s="88"/>
      <c r="T9" s="88"/>
      <c r="U9" s="88"/>
      <c r="V9" s="88"/>
      <c r="W9" s="88"/>
    </row>
    <row r="10" ht="20.25" customHeight="1">
      <c r="A10" s="17"/>
      <c r="B10" s="31" t="s">
        <v>31</v>
      </c>
      <c r="C10" s="24" t="s">
        <v>32</v>
      </c>
      <c r="D10" s="88"/>
      <c r="E10" s="88">
        <f t="shared" si="1"/>
        <v>0</v>
      </c>
      <c r="F10" s="88"/>
      <c r="G10" s="88"/>
      <c r="H10" s="90"/>
      <c r="I10" s="90"/>
      <c r="J10" s="90"/>
      <c r="K10" s="90"/>
      <c r="L10" s="90"/>
      <c r="M10" s="90"/>
      <c r="N10" s="90"/>
      <c r="O10" s="90"/>
      <c r="P10" s="90"/>
      <c r="Q10" s="88"/>
      <c r="R10" s="88"/>
      <c r="S10" s="88"/>
      <c r="T10" s="88"/>
      <c r="U10" s="88"/>
      <c r="V10" s="88"/>
      <c r="W10" s="88"/>
    </row>
    <row r="11" ht="18.75" customHeight="1">
      <c r="A11" s="22" t="s">
        <v>33</v>
      </c>
      <c r="B11" s="8"/>
      <c r="C11" s="24" t="s">
        <v>34</v>
      </c>
      <c r="D11" s="87">
        <v>1.0</v>
      </c>
      <c r="E11" s="87">
        <f t="shared" si="1"/>
        <v>1</v>
      </c>
      <c r="F11" s="87">
        <v>1.0</v>
      </c>
      <c r="G11" s="87"/>
      <c r="H11" s="87"/>
      <c r="I11" s="87"/>
      <c r="J11" s="87"/>
      <c r="K11" s="87"/>
      <c r="L11" s="87"/>
      <c r="M11" s="87"/>
      <c r="N11" s="87"/>
      <c r="O11" s="87"/>
      <c r="P11" s="87">
        <v>1.0</v>
      </c>
      <c r="Q11" s="87">
        <v>1.0</v>
      </c>
      <c r="R11" s="87"/>
      <c r="S11" s="87">
        <v>1.0</v>
      </c>
      <c r="T11" s="304">
        <v>1.0</v>
      </c>
      <c r="U11" s="87"/>
      <c r="V11" s="87"/>
      <c r="W11" s="87"/>
    </row>
    <row r="12">
      <c r="A12" s="28" t="s">
        <v>35</v>
      </c>
      <c r="B12" s="31" t="s">
        <v>36</v>
      </c>
      <c r="C12" s="24" t="s">
        <v>37</v>
      </c>
      <c r="D12" s="88">
        <v>1.0</v>
      </c>
      <c r="E12" s="88">
        <f t="shared" si="1"/>
        <v>1</v>
      </c>
      <c r="F12" s="88">
        <v>1.0</v>
      </c>
      <c r="G12" s="88"/>
      <c r="H12" s="90"/>
      <c r="I12" s="90"/>
      <c r="J12" s="90"/>
      <c r="K12" s="90"/>
      <c r="L12" s="90"/>
      <c r="M12" s="90"/>
      <c r="N12" s="90"/>
      <c r="O12" s="90"/>
      <c r="P12" s="90">
        <v>1.0</v>
      </c>
      <c r="Q12" s="88">
        <v>1.0</v>
      </c>
      <c r="R12" s="88"/>
      <c r="S12" s="88">
        <v>1.0</v>
      </c>
      <c r="T12" s="88">
        <v>1.0</v>
      </c>
      <c r="U12" s="88"/>
      <c r="V12" s="88"/>
      <c r="W12" s="88"/>
    </row>
    <row r="13">
      <c r="A13" s="17"/>
      <c r="B13" s="31" t="s">
        <v>38</v>
      </c>
      <c r="C13" s="24" t="s">
        <v>39</v>
      </c>
      <c r="D13" s="88"/>
      <c r="E13" s="88">
        <f t="shared" si="1"/>
        <v>0</v>
      </c>
      <c r="F13" s="88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88"/>
      <c r="R13" s="88"/>
      <c r="S13" s="88"/>
      <c r="T13" s="88"/>
      <c r="U13" s="88"/>
      <c r="V13" s="88"/>
      <c r="W13" s="88"/>
    </row>
    <row r="14" ht="23.25" customHeight="1">
      <c r="A14" s="22" t="s">
        <v>40</v>
      </c>
      <c r="B14" s="8"/>
      <c r="C14" s="24" t="s">
        <v>41</v>
      </c>
      <c r="D14" s="88"/>
      <c r="E14" s="88">
        <f t="shared" si="1"/>
        <v>0</v>
      </c>
      <c r="F14" s="88"/>
      <c r="G14" s="88"/>
      <c r="H14" s="90"/>
      <c r="I14" s="90"/>
      <c r="J14" s="90"/>
      <c r="K14" s="90"/>
      <c r="L14" s="90"/>
      <c r="M14" s="90"/>
      <c r="N14" s="90"/>
      <c r="O14" s="90"/>
      <c r="P14" s="90"/>
      <c r="Q14" s="88"/>
      <c r="R14" s="88"/>
      <c r="S14" s="88"/>
      <c r="T14" s="88"/>
      <c r="U14" s="88"/>
      <c r="V14" s="88"/>
      <c r="W14" s="88"/>
    </row>
    <row r="15" ht="22.5" customHeight="1">
      <c r="A15" s="115" t="s">
        <v>96</v>
      </c>
      <c r="B15" s="8"/>
      <c r="C15" s="116" t="s">
        <v>43</v>
      </c>
      <c r="D15" s="87"/>
      <c r="E15" s="87"/>
      <c r="F15" s="87"/>
      <c r="G15" s="87"/>
      <c r="H15" s="87"/>
      <c r="I15" s="87"/>
      <c r="J15" s="87"/>
      <c r="K15" s="30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ht="22.5" customHeight="1">
      <c r="A16" s="28" t="s">
        <v>35</v>
      </c>
      <c r="B16" s="31" t="s">
        <v>44</v>
      </c>
      <c r="C16" s="24" t="s">
        <v>45</v>
      </c>
      <c r="D16" s="88"/>
      <c r="E16" s="88">
        <f t="shared" ref="E16:E26" si="2">SUM(H16:P16)</f>
        <v>0</v>
      </c>
      <c r="F16" s="88"/>
      <c r="G16" s="88"/>
      <c r="H16" s="90"/>
      <c r="I16" s="90"/>
      <c r="J16" s="90"/>
      <c r="K16" s="307"/>
      <c r="L16" s="90"/>
      <c r="M16" s="90"/>
      <c r="N16" s="90"/>
      <c r="O16" s="90"/>
      <c r="P16" s="90"/>
      <c r="Q16" s="88"/>
      <c r="R16" s="88"/>
      <c r="S16" s="88"/>
      <c r="T16" s="88"/>
      <c r="U16" s="88"/>
      <c r="V16" s="88"/>
      <c r="W16" s="88"/>
    </row>
    <row r="17">
      <c r="A17" s="17"/>
      <c r="B17" s="31" t="s">
        <v>46</v>
      </c>
      <c r="C17" s="24" t="s">
        <v>47</v>
      </c>
      <c r="D17" s="88"/>
      <c r="E17" s="88">
        <f t="shared" si="2"/>
        <v>0</v>
      </c>
      <c r="F17" s="88"/>
      <c r="G17" s="88"/>
      <c r="H17" s="90"/>
      <c r="I17" s="90"/>
      <c r="J17" s="90"/>
      <c r="K17" s="90"/>
      <c r="L17" s="90"/>
      <c r="M17" s="90"/>
      <c r="N17" s="90"/>
      <c r="O17" s="90"/>
      <c r="P17" s="90"/>
      <c r="Q17" s="308">
        <v>0.0</v>
      </c>
      <c r="R17" s="88"/>
      <c r="S17" s="88"/>
      <c r="T17" s="88"/>
      <c r="U17" s="88"/>
      <c r="V17" s="88"/>
      <c r="W17" s="88"/>
    </row>
    <row r="18" ht="18.0" customHeight="1">
      <c r="A18" s="40" t="s">
        <v>48</v>
      </c>
      <c r="B18" s="8"/>
      <c r="C18" s="24" t="s">
        <v>49</v>
      </c>
      <c r="D18" s="87"/>
      <c r="E18" s="87">
        <f t="shared" si="2"/>
        <v>0</v>
      </c>
      <c r="F18" s="87"/>
      <c r="G18" s="87"/>
      <c r="H18" s="87"/>
      <c r="I18" s="30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>
      <c r="A19" s="40" t="s">
        <v>50</v>
      </c>
      <c r="B19" s="8"/>
      <c r="C19" s="24" t="s">
        <v>51</v>
      </c>
      <c r="D19" s="88"/>
      <c r="E19" s="88">
        <f t="shared" si="2"/>
        <v>0</v>
      </c>
      <c r="F19" s="88"/>
      <c r="G19" s="88"/>
      <c r="H19" s="90"/>
      <c r="I19" s="90"/>
      <c r="J19" s="90"/>
      <c r="K19" s="90"/>
      <c r="L19" s="90"/>
      <c r="M19" s="90"/>
      <c r="N19" s="90"/>
      <c r="O19" s="90"/>
      <c r="P19" s="90"/>
      <c r="Q19" s="88"/>
      <c r="R19" s="88"/>
      <c r="S19" s="88"/>
      <c r="T19" s="88"/>
      <c r="U19" s="88"/>
      <c r="V19" s="88"/>
      <c r="W19" s="88"/>
    </row>
    <row r="20">
      <c r="A20" s="40" t="s">
        <v>52</v>
      </c>
      <c r="B20" s="8"/>
      <c r="C20" s="24" t="s">
        <v>53</v>
      </c>
      <c r="D20" s="88">
        <v>4.0</v>
      </c>
      <c r="E20" s="88">
        <f t="shared" si="2"/>
        <v>4</v>
      </c>
      <c r="F20" s="88">
        <v>3.0</v>
      </c>
      <c r="G20" s="88">
        <v>1.0</v>
      </c>
      <c r="H20" s="90"/>
      <c r="I20" s="90"/>
      <c r="J20" s="90">
        <v>1.0</v>
      </c>
      <c r="K20" s="90"/>
      <c r="L20" s="90"/>
      <c r="M20" s="90"/>
      <c r="N20" s="90"/>
      <c r="O20" s="90"/>
      <c r="P20" s="90">
        <v>3.0</v>
      </c>
      <c r="Q20" s="88">
        <v>3.0</v>
      </c>
      <c r="R20" s="88"/>
      <c r="S20" s="106"/>
      <c r="T20" s="88">
        <v>3.0</v>
      </c>
      <c r="U20" s="88"/>
      <c r="V20" s="88"/>
      <c r="W20" s="88"/>
    </row>
    <row r="21" ht="30.0" customHeight="1">
      <c r="A21" s="38" t="s">
        <v>54</v>
      </c>
      <c r="B21" s="8"/>
      <c r="C21" s="24" t="s">
        <v>55</v>
      </c>
      <c r="D21" s="87"/>
      <c r="E21" s="87">
        <f t="shared" si="2"/>
        <v>0</v>
      </c>
      <c r="F21" s="105"/>
      <c r="G21" s="105"/>
      <c r="H21" s="309"/>
      <c r="I21" s="309"/>
      <c r="J21" s="309"/>
      <c r="K21" s="309"/>
      <c r="L21" s="309"/>
      <c r="M21" s="309"/>
      <c r="N21" s="309"/>
      <c r="O21" s="309"/>
      <c r="P21" s="105"/>
      <c r="Q21" s="105"/>
      <c r="R21" s="105"/>
      <c r="S21" s="105"/>
      <c r="T21" s="105"/>
      <c r="U21" s="105"/>
      <c r="V21" s="105"/>
      <c r="W21" s="105"/>
    </row>
    <row r="22" ht="15.75" customHeight="1">
      <c r="A22" s="28" t="s">
        <v>35</v>
      </c>
      <c r="B22" s="45" t="s">
        <v>56</v>
      </c>
      <c r="C22" s="24">
        <v>15.0</v>
      </c>
      <c r="D22" s="88"/>
      <c r="E22" s="87">
        <f t="shared" si="2"/>
        <v>0</v>
      </c>
      <c r="F22" s="106"/>
      <c r="G22" s="106"/>
      <c r="H22" s="311"/>
      <c r="I22" s="311"/>
      <c r="J22" s="311"/>
      <c r="K22" s="311"/>
      <c r="L22" s="311"/>
      <c r="M22" s="311"/>
      <c r="N22" s="311"/>
      <c r="O22" s="311"/>
      <c r="P22" s="107"/>
      <c r="Q22" s="106"/>
      <c r="R22" s="106"/>
      <c r="S22" s="106"/>
      <c r="T22" s="106"/>
      <c r="U22" s="106"/>
      <c r="V22" s="106"/>
      <c r="W22" s="106"/>
    </row>
    <row r="23" ht="15.75" customHeight="1">
      <c r="A23" s="13"/>
      <c r="B23" s="45" t="s">
        <v>57</v>
      </c>
      <c r="C23" s="24">
        <v>16.0</v>
      </c>
      <c r="D23" s="88"/>
      <c r="E23" s="87">
        <f t="shared" si="2"/>
        <v>0</v>
      </c>
      <c r="F23" s="106"/>
      <c r="G23" s="106"/>
      <c r="H23" s="311"/>
      <c r="I23" s="311"/>
      <c r="J23" s="311"/>
      <c r="K23" s="311"/>
      <c r="L23" s="311"/>
      <c r="M23" s="311"/>
      <c r="N23" s="311"/>
      <c r="O23" s="311"/>
      <c r="P23" s="107"/>
      <c r="Q23" s="106"/>
      <c r="R23" s="106"/>
      <c r="S23" s="106"/>
      <c r="T23" s="106"/>
      <c r="U23" s="106"/>
      <c r="V23" s="106"/>
      <c r="W23" s="106"/>
    </row>
    <row r="24" ht="15.75" customHeight="1">
      <c r="A24" s="13"/>
      <c r="B24" s="45" t="s">
        <v>58</v>
      </c>
      <c r="C24" s="24">
        <v>17.0</v>
      </c>
      <c r="D24" s="88"/>
      <c r="E24" s="87">
        <f t="shared" si="2"/>
        <v>0</v>
      </c>
      <c r="F24" s="106"/>
      <c r="G24" s="106"/>
      <c r="H24" s="311"/>
      <c r="I24" s="311"/>
      <c r="J24" s="311"/>
      <c r="K24" s="311"/>
      <c r="L24" s="311"/>
      <c r="M24" s="311"/>
      <c r="N24" s="311"/>
      <c r="O24" s="311"/>
      <c r="P24" s="107"/>
      <c r="Q24" s="106"/>
      <c r="R24" s="106"/>
      <c r="S24" s="106"/>
      <c r="T24" s="106"/>
      <c r="U24" s="106"/>
      <c r="V24" s="106"/>
      <c r="W24" s="106"/>
    </row>
    <row r="25" ht="15.75" customHeight="1">
      <c r="A25" s="17"/>
      <c r="B25" s="45" t="s">
        <v>59</v>
      </c>
      <c r="C25" s="24">
        <v>18.0</v>
      </c>
      <c r="D25" s="88"/>
      <c r="E25" s="87">
        <f t="shared" si="2"/>
        <v>0</v>
      </c>
      <c r="F25" s="106"/>
      <c r="G25" s="106"/>
      <c r="H25" s="311"/>
      <c r="I25" s="311"/>
      <c r="J25" s="311"/>
      <c r="K25" s="311"/>
      <c r="L25" s="311"/>
      <c r="M25" s="311"/>
      <c r="N25" s="311"/>
      <c r="O25" s="311"/>
      <c r="P25" s="107"/>
      <c r="Q25" s="106"/>
      <c r="R25" s="106"/>
      <c r="S25" s="106"/>
      <c r="T25" s="106"/>
      <c r="U25" s="106"/>
      <c r="V25" s="106"/>
      <c r="W25" s="106"/>
    </row>
    <row r="26" ht="15.75" customHeight="1">
      <c r="A26" s="38" t="s">
        <v>60</v>
      </c>
      <c r="B26" s="8"/>
      <c r="C26" s="24">
        <v>19.0</v>
      </c>
      <c r="D26" s="88"/>
      <c r="E26" s="87">
        <f t="shared" si="2"/>
        <v>0</v>
      </c>
      <c r="F26" s="106"/>
      <c r="G26" s="106"/>
      <c r="H26" s="311"/>
      <c r="I26" s="311"/>
      <c r="J26" s="311"/>
      <c r="K26" s="311"/>
      <c r="L26" s="311"/>
      <c r="M26" s="311"/>
      <c r="N26" s="311"/>
      <c r="O26" s="311"/>
      <c r="P26" s="107"/>
      <c r="Q26" s="106"/>
      <c r="R26" s="106"/>
      <c r="S26" s="106"/>
      <c r="T26" s="106"/>
      <c r="U26" s="106"/>
      <c r="V26" s="106"/>
      <c r="W26" s="106"/>
    </row>
    <row r="27" ht="15.0" customHeight="1">
      <c r="A27" s="9" t="s">
        <v>61</v>
      </c>
      <c r="B27" s="4"/>
      <c r="C27" s="49">
        <v>20.0</v>
      </c>
      <c r="D27" s="88"/>
      <c r="E27" s="94"/>
      <c r="F27" s="94"/>
      <c r="G27" s="94"/>
      <c r="H27" s="313"/>
      <c r="I27" s="313"/>
      <c r="J27" s="94"/>
      <c r="K27" s="313"/>
      <c r="L27" s="313"/>
      <c r="M27" s="313"/>
      <c r="N27" s="313"/>
      <c r="O27" s="313"/>
      <c r="P27" s="95"/>
      <c r="Q27" s="95"/>
      <c r="R27" s="95"/>
      <c r="S27" s="95"/>
      <c r="T27" s="95"/>
      <c r="U27" s="95"/>
      <c r="V27" s="95"/>
      <c r="W27" s="95"/>
    </row>
    <row r="28" ht="64.5" customHeight="1">
      <c r="A28" s="14"/>
      <c r="B28" s="16"/>
      <c r="C28" s="17"/>
      <c r="D28" s="88">
        <v>2.0</v>
      </c>
      <c r="E28" s="94"/>
      <c r="F28" s="95"/>
      <c r="G28" s="95"/>
      <c r="H28" s="313"/>
      <c r="I28" s="313"/>
      <c r="J28" s="94"/>
      <c r="K28" s="313"/>
      <c r="L28" s="313"/>
      <c r="M28" s="313"/>
      <c r="N28" s="313"/>
      <c r="O28" s="313"/>
      <c r="P28" s="95"/>
      <c r="Q28" s="95"/>
      <c r="R28" s="95"/>
      <c r="S28" s="95"/>
      <c r="T28" s="95"/>
      <c r="U28" s="95"/>
      <c r="V28" s="95"/>
      <c r="W28" s="95"/>
    </row>
    <row r="29" ht="30.75" customHeight="1">
      <c r="A29" s="52" t="s">
        <v>62</v>
      </c>
      <c r="B29" s="8"/>
      <c r="C29" s="24">
        <v>21.0</v>
      </c>
      <c r="D29" s="88">
        <f t="shared" ref="D29:W29" si="3">D8+D11+D14+D18+D19+D20+D21+D26+D28</f>
        <v>7</v>
      </c>
      <c r="E29" s="88">
        <f t="shared" si="3"/>
        <v>5</v>
      </c>
      <c r="F29" s="88">
        <f t="shared" si="3"/>
        <v>4</v>
      </c>
      <c r="G29" s="88">
        <f t="shared" si="3"/>
        <v>1</v>
      </c>
      <c r="H29" s="88">
        <f t="shared" si="3"/>
        <v>0</v>
      </c>
      <c r="I29" s="88">
        <f t="shared" si="3"/>
        <v>0</v>
      </c>
      <c r="J29" s="88">
        <f t="shared" si="3"/>
        <v>1</v>
      </c>
      <c r="K29" s="88">
        <f t="shared" si="3"/>
        <v>0</v>
      </c>
      <c r="L29" s="88">
        <f t="shared" si="3"/>
        <v>0</v>
      </c>
      <c r="M29" s="88">
        <f t="shared" si="3"/>
        <v>0</v>
      </c>
      <c r="N29" s="88">
        <f t="shared" si="3"/>
        <v>0</v>
      </c>
      <c r="O29" s="88">
        <f t="shared" si="3"/>
        <v>0</v>
      </c>
      <c r="P29" s="88">
        <f t="shared" si="3"/>
        <v>4</v>
      </c>
      <c r="Q29" s="88">
        <f t="shared" si="3"/>
        <v>4</v>
      </c>
      <c r="R29" s="88">
        <f t="shared" si="3"/>
        <v>0</v>
      </c>
      <c r="S29" s="88">
        <f t="shared" si="3"/>
        <v>1</v>
      </c>
      <c r="T29" s="88">
        <f t="shared" si="3"/>
        <v>4</v>
      </c>
      <c r="U29" s="88">
        <f t="shared" si="3"/>
        <v>0</v>
      </c>
      <c r="V29" s="88">
        <f t="shared" si="3"/>
        <v>0</v>
      </c>
      <c r="W29" s="88">
        <f t="shared" si="3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55">
        <f>O31+T31</f>
        <v>3123</v>
      </c>
      <c r="L31" s="58" t="s">
        <v>65</v>
      </c>
      <c r="M31" s="55"/>
      <c r="N31" s="56"/>
      <c r="O31" s="155">
        <v>920.0</v>
      </c>
      <c r="P31" s="58" t="s">
        <v>66</v>
      </c>
      <c r="Q31" s="56"/>
      <c r="R31" s="56"/>
      <c r="S31" s="56"/>
      <c r="T31" s="155">
        <v>2203.0</v>
      </c>
      <c r="U31" s="58" t="s">
        <v>67</v>
      </c>
    </row>
    <row r="32" ht="15.75" customHeight="1"/>
    <row r="33" ht="15.75" customHeight="1">
      <c r="E33" s="44">
        <f>SUM(H29:P29)</f>
        <v>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conditionalFormatting sqref="A15:B15">
    <cfRule type="notContainsBlanks" dxfId="0" priority="1">
      <formula>LEN(TRIM(A15))&gt;0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122">
        <v>1.0</v>
      </c>
      <c r="E8" s="122">
        <f t="shared" ref="E8:E26" si="1">SUM(H8:P8)</f>
        <v>1</v>
      </c>
      <c r="F8" s="171"/>
      <c r="G8" s="122">
        <v>1.0</v>
      </c>
      <c r="H8" s="171"/>
      <c r="I8" s="171"/>
      <c r="J8" s="122">
        <v>1.0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</row>
    <row r="9" ht="20.25" customHeight="1">
      <c r="A9" s="28" t="s">
        <v>28</v>
      </c>
      <c r="B9" s="31" t="s">
        <v>29</v>
      </c>
      <c r="C9" s="24" t="s">
        <v>30</v>
      </c>
      <c r="D9" s="106"/>
      <c r="E9" s="90">
        <f t="shared" si="1"/>
        <v>0</v>
      </c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96"/>
      <c r="R9" s="96"/>
      <c r="S9" s="106"/>
      <c r="T9" s="106"/>
      <c r="U9" s="106"/>
      <c r="V9" s="106"/>
      <c r="W9" s="106"/>
    </row>
    <row r="10" ht="20.25" customHeight="1">
      <c r="A10" s="17"/>
      <c r="B10" s="31" t="s">
        <v>31</v>
      </c>
      <c r="C10" s="24" t="s">
        <v>32</v>
      </c>
      <c r="D10" s="88">
        <v>1.0</v>
      </c>
      <c r="E10" s="90">
        <f t="shared" si="1"/>
        <v>1</v>
      </c>
      <c r="F10" s="106"/>
      <c r="G10" s="88">
        <v>1.0</v>
      </c>
      <c r="H10" s="107"/>
      <c r="I10" s="107"/>
      <c r="J10" s="90">
        <v>1.0</v>
      </c>
      <c r="K10" s="107"/>
      <c r="L10" s="107"/>
      <c r="M10" s="107"/>
      <c r="N10" s="107"/>
      <c r="O10" s="107"/>
      <c r="P10" s="107"/>
      <c r="Q10" s="96"/>
      <c r="R10" s="96"/>
      <c r="S10" s="106"/>
      <c r="T10" s="106"/>
      <c r="U10" s="106"/>
      <c r="V10" s="106"/>
      <c r="W10" s="106"/>
    </row>
    <row r="11" ht="18.75" customHeight="1">
      <c r="A11" s="22" t="s">
        <v>33</v>
      </c>
      <c r="B11" s="8"/>
      <c r="C11" s="24" t="s">
        <v>34</v>
      </c>
      <c r="D11" s="171"/>
      <c r="E11" s="122">
        <f t="shared" si="1"/>
        <v>0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</row>
    <row r="12">
      <c r="A12" s="28" t="s">
        <v>35</v>
      </c>
      <c r="B12" s="31" t="s">
        <v>36</v>
      </c>
      <c r="C12" s="24" t="s">
        <v>37</v>
      </c>
      <c r="D12" s="106"/>
      <c r="E12" s="90">
        <f t="shared" si="1"/>
        <v>0</v>
      </c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96"/>
      <c r="R12" s="96"/>
      <c r="S12" s="106"/>
      <c r="T12" s="106"/>
      <c r="U12" s="106"/>
      <c r="V12" s="106"/>
      <c r="W12" s="106"/>
    </row>
    <row r="13">
      <c r="A13" s="17"/>
      <c r="B13" s="31" t="s">
        <v>38</v>
      </c>
      <c r="C13" s="24" t="s">
        <v>39</v>
      </c>
      <c r="D13" s="106"/>
      <c r="E13" s="90">
        <f t="shared" si="1"/>
        <v>0</v>
      </c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96"/>
      <c r="R13" s="96"/>
      <c r="S13" s="106"/>
      <c r="T13" s="106"/>
      <c r="U13" s="106"/>
      <c r="V13" s="106"/>
      <c r="W13" s="106"/>
    </row>
    <row r="14" ht="18.0" customHeight="1">
      <c r="A14" s="22" t="s">
        <v>40</v>
      </c>
      <c r="B14" s="8"/>
      <c r="C14" s="24" t="s">
        <v>41</v>
      </c>
      <c r="D14" s="106"/>
      <c r="E14" s="90">
        <f t="shared" si="1"/>
        <v>0</v>
      </c>
      <c r="F14" s="106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96"/>
      <c r="R14" s="96"/>
      <c r="S14" s="106"/>
      <c r="T14" s="106"/>
      <c r="U14" s="106"/>
      <c r="V14" s="106"/>
      <c r="W14" s="106"/>
    </row>
    <row r="15" ht="33.75" customHeight="1">
      <c r="A15" s="115" t="s">
        <v>42</v>
      </c>
      <c r="B15" s="8"/>
      <c r="C15" s="24" t="s">
        <v>43</v>
      </c>
      <c r="D15" s="122">
        <f>D16+D17</f>
        <v>2</v>
      </c>
      <c r="E15" s="122">
        <f t="shared" si="1"/>
        <v>2</v>
      </c>
      <c r="F15" s="122">
        <v>1.0</v>
      </c>
      <c r="G15" s="122">
        <v>1.0</v>
      </c>
      <c r="H15" s="171"/>
      <c r="I15" s="171"/>
      <c r="J15" s="122">
        <v>1.0</v>
      </c>
      <c r="K15" s="171"/>
      <c r="L15" s="171"/>
      <c r="M15" s="171"/>
      <c r="N15" s="171"/>
      <c r="O15" s="171"/>
      <c r="P15" s="122">
        <v>1.0</v>
      </c>
      <c r="Q15" s="122">
        <v>1.0</v>
      </c>
      <c r="R15" s="171"/>
      <c r="S15" s="122">
        <v>2.0</v>
      </c>
      <c r="T15" s="122">
        <v>1.0</v>
      </c>
      <c r="U15" s="171"/>
      <c r="V15" s="171"/>
      <c r="W15" s="171"/>
    </row>
    <row r="16" ht="22.5" customHeight="1">
      <c r="A16" s="28" t="s">
        <v>35</v>
      </c>
      <c r="B16" s="31" t="s">
        <v>44</v>
      </c>
      <c r="C16" s="24" t="s">
        <v>45</v>
      </c>
      <c r="D16" s="88">
        <v>2.0</v>
      </c>
      <c r="E16" s="90">
        <f t="shared" si="1"/>
        <v>2</v>
      </c>
      <c r="F16" s="88">
        <v>1.0</v>
      </c>
      <c r="G16" s="88">
        <v>1.0</v>
      </c>
      <c r="H16" s="107"/>
      <c r="I16" s="107"/>
      <c r="J16" s="90">
        <v>1.0</v>
      </c>
      <c r="K16" s="107"/>
      <c r="L16" s="107"/>
      <c r="M16" s="107"/>
      <c r="N16" s="107"/>
      <c r="O16" s="107"/>
      <c r="P16" s="90">
        <v>1.0</v>
      </c>
      <c r="Q16" s="91">
        <v>1.0</v>
      </c>
      <c r="R16" s="96"/>
      <c r="S16" s="88">
        <v>2.0</v>
      </c>
      <c r="T16" s="88">
        <v>1.0</v>
      </c>
      <c r="U16" s="106"/>
      <c r="V16" s="106"/>
      <c r="W16" s="106"/>
    </row>
    <row r="17">
      <c r="A17" s="17"/>
      <c r="B17" s="31" t="s">
        <v>46</v>
      </c>
      <c r="C17" s="24" t="s">
        <v>47</v>
      </c>
      <c r="D17" s="106"/>
      <c r="E17" s="90">
        <f t="shared" si="1"/>
        <v>0</v>
      </c>
      <c r="F17" s="47"/>
      <c r="G17" s="47"/>
      <c r="H17" s="107"/>
      <c r="I17" s="107"/>
      <c r="J17" s="107"/>
      <c r="K17" s="107"/>
      <c r="L17" s="107"/>
      <c r="M17" s="107"/>
      <c r="N17" s="107"/>
      <c r="O17" s="107"/>
      <c r="P17" s="107"/>
      <c r="Q17" s="93">
        <v>0.0</v>
      </c>
      <c r="R17" s="96"/>
      <c r="S17" s="106"/>
      <c r="T17" s="106"/>
      <c r="U17" s="106"/>
      <c r="V17" s="106"/>
      <c r="W17" s="106"/>
    </row>
    <row r="18" ht="18.0" customHeight="1">
      <c r="A18" s="40" t="s">
        <v>48</v>
      </c>
      <c r="B18" s="8"/>
      <c r="C18" s="24" t="s">
        <v>49</v>
      </c>
      <c r="D18" s="124">
        <v>26.0</v>
      </c>
      <c r="E18" s="122">
        <f t="shared" si="1"/>
        <v>26</v>
      </c>
      <c r="F18" s="122">
        <v>13.0</v>
      </c>
      <c r="G18" s="122">
        <v>13.0</v>
      </c>
      <c r="H18" s="122">
        <v>1.0</v>
      </c>
      <c r="I18" s="171"/>
      <c r="J18" s="122">
        <v>1.0</v>
      </c>
      <c r="K18" s="171"/>
      <c r="L18" s="171"/>
      <c r="M18" s="171"/>
      <c r="N18" s="171"/>
      <c r="O18" s="122">
        <v>12.0</v>
      </c>
      <c r="P18" s="122">
        <v>12.0</v>
      </c>
      <c r="Q18" s="122">
        <v>12.0</v>
      </c>
      <c r="R18" s="171"/>
      <c r="S18" s="122">
        <v>1.0</v>
      </c>
      <c r="T18" s="124">
        <v>8.0</v>
      </c>
      <c r="U18" s="171"/>
      <c r="V18" s="171"/>
      <c r="W18" s="122"/>
    </row>
    <row r="19">
      <c r="A19" s="40" t="s">
        <v>50</v>
      </c>
      <c r="B19" s="8"/>
      <c r="C19" s="24" t="s">
        <v>51</v>
      </c>
      <c r="D19" s="314">
        <v>1.0</v>
      </c>
      <c r="E19" s="90">
        <f t="shared" si="1"/>
        <v>1</v>
      </c>
      <c r="F19" s="47"/>
      <c r="G19" s="89">
        <v>1.0</v>
      </c>
      <c r="H19" s="90"/>
      <c r="I19" s="107"/>
      <c r="J19" s="107"/>
      <c r="K19" s="107"/>
      <c r="L19" s="107"/>
      <c r="M19" s="107"/>
      <c r="N19" s="107"/>
      <c r="O19" s="107"/>
      <c r="P19" s="90">
        <v>1.0</v>
      </c>
      <c r="Q19" s="91"/>
      <c r="R19" s="91">
        <v>1.0</v>
      </c>
      <c r="S19" s="88">
        <v>1.0</v>
      </c>
      <c r="T19" s="88">
        <v>1.0</v>
      </c>
      <c r="U19" s="106"/>
      <c r="V19" s="106"/>
      <c r="W19" s="106"/>
    </row>
    <row r="20">
      <c r="A20" s="40" t="s">
        <v>52</v>
      </c>
      <c r="B20" s="8"/>
      <c r="C20" s="24" t="s">
        <v>53</v>
      </c>
      <c r="D20" s="89">
        <v>13.0</v>
      </c>
      <c r="E20" s="90">
        <f t="shared" si="1"/>
        <v>13</v>
      </c>
      <c r="F20" s="89">
        <v>3.0</v>
      </c>
      <c r="G20" s="314">
        <v>10.0</v>
      </c>
      <c r="H20" s="107"/>
      <c r="I20" s="107"/>
      <c r="J20" s="90">
        <v>8.0</v>
      </c>
      <c r="K20" s="107"/>
      <c r="L20" s="90">
        <v>2.0</v>
      </c>
      <c r="M20" s="107"/>
      <c r="N20" s="107"/>
      <c r="O20" s="107"/>
      <c r="P20" s="90">
        <v>3.0</v>
      </c>
      <c r="Q20" s="91">
        <v>3.0</v>
      </c>
      <c r="R20" s="96"/>
      <c r="S20" s="88">
        <v>1.0</v>
      </c>
      <c r="T20" s="88">
        <v>7.0</v>
      </c>
      <c r="U20" s="88">
        <v>1.0</v>
      </c>
      <c r="V20" s="106"/>
      <c r="W20" s="88">
        <v>1.0</v>
      </c>
    </row>
    <row r="21" ht="30.0" customHeight="1">
      <c r="A21" s="38" t="s">
        <v>54</v>
      </c>
      <c r="B21" s="8"/>
      <c r="C21" s="24" t="s">
        <v>55</v>
      </c>
      <c r="D21" s="122">
        <f>D22+D23+D24+D25</f>
        <v>16</v>
      </c>
      <c r="E21" s="122">
        <f t="shared" si="1"/>
        <v>16</v>
      </c>
      <c r="F21" s="122">
        <v>2.0</v>
      </c>
      <c r="G21" s="122">
        <v>14.0</v>
      </c>
      <c r="H21" s="171"/>
      <c r="I21" s="171"/>
      <c r="J21" s="122"/>
      <c r="K21" s="171"/>
      <c r="L21" s="122">
        <v>2.0</v>
      </c>
      <c r="M21" s="171"/>
      <c r="N21" s="171"/>
      <c r="O21" s="122">
        <v>14.0</v>
      </c>
      <c r="P21" s="171"/>
      <c r="Q21" s="122"/>
      <c r="R21" s="171"/>
      <c r="S21" s="171"/>
      <c r="T21" s="122"/>
      <c r="U21" s="171"/>
      <c r="V21" s="171"/>
      <c r="W21" s="171"/>
    </row>
    <row r="22" ht="15.75" customHeight="1">
      <c r="A22" s="28" t="s">
        <v>35</v>
      </c>
      <c r="B22" s="45" t="s">
        <v>56</v>
      </c>
      <c r="C22" s="24">
        <v>15.0</v>
      </c>
      <c r="D22" s="88">
        <v>16.0</v>
      </c>
      <c r="E22" s="122">
        <f t="shared" si="1"/>
        <v>16</v>
      </c>
      <c r="F22" s="88">
        <v>2.0</v>
      </c>
      <c r="G22" s="88">
        <v>14.0</v>
      </c>
      <c r="H22" s="107"/>
      <c r="I22" s="107"/>
      <c r="J22" s="90"/>
      <c r="K22" s="107"/>
      <c r="L22" s="90">
        <v>2.0</v>
      </c>
      <c r="M22" s="107"/>
      <c r="N22" s="107"/>
      <c r="O22" s="90">
        <v>14.0</v>
      </c>
      <c r="P22" s="107"/>
      <c r="Q22" s="91"/>
      <c r="R22" s="96"/>
      <c r="S22" s="106"/>
      <c r="T22" s="106"/>
      <c r="U22" s="106"/>
      <c r="V22" s="106"/>
      <c r="W22" s="106"/>
    </row>
    <row r="23" ht="15.75" customHeight="1">
      <c r="A23" s="13"/>
      <c r="B23" s="45" t="s">
        <v>57</v>
      </c>
      <c r="C23" s="24">
        <v>16.0</v>
      </c>
      <c r="D23" s="106"/>
      <c r="E23" s="122">
        <f t="shared" si="1"/>
        <v>0</v>
      </c>
      <c r="F23" s="106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96"/>
      <c r="R23" s="96"/>
      <c r="S23" s="106"/>
      <c r="T23" s="106"/>
      <c r="U23" s="106"/>
      <c r="V23" s="106"/>
      <c r="W23" s="106"/>
    </row>
    <row r="24" ht="15.75" customHeight="1">
      <c r="A24" s="13"/>
      <c r="B24" s="45" t="s">
        <v>58</v>
      </c>
      <c r="C24" s="24">
        <v>17.0</v>
      </c>
      <c r="D24" s="106"/>
      <c r="E24" s="122">
        <f t="shared" si="1"/>
        <v>0</v>
      </c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96"/>
      <c r="R24" s="96"/>
      <c r="S24" s="106"/>
      <c r="T24" s="106"/>
      <c r="U24" s="106"/>
      <c r="V24" s="106"/>
      <c r="W24" s="106"/>
    </row>
    <row r="25" ht="15.75" customHeight="1">
      <c r="A25" s="17"/>
      <c r="B25" s="45" t="s">
        <v>59</v>
      </c>
      <c r="C25" s="24">
        <v>18.0</v>
      </c>
      <c r="D25" s="106"/>
      <c r="E25" s="122">
        <f t="shared" si="1"/>
        <v>0</v>
      </c>
      <c r="F25" s="10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96"/>
      <c r="R25" s="96"/>
      <c r="S25" s="106"/>
      <c r="T25" s="106"/>
      <c r="U25" s="106"/>
      <c r="V25" s="106"/>
      <c r="W25" s="106"/>
    </row>
    <row r="26" ht="15.75" customHeight="1">
      <c r="A26" s="38" t="s">
        <v>60</v>
      </c>
      <c r="B26" s="8"/>
      <c r="C26" s="24">
        <v>19.0</v>
      </c>
      <c r="D26" s="88">
        <v>1.0</v>
      </c>
      <c r="E26" s="90">
        <f t="shared" si="1"/>
        <v>1</v>
      </c>
      <c r="F26" s="106"/>
      <c r="G26" s="88">
        <v>1.0</v>
      </c>
      <c r="H26" s="107"/>
      <c r="I26" s="107"/>
      <c r="J26" s="107"/>
      <c r="K26" s="107"/>
      <c r="L26" s="90">
        <v>1.0</v>
      </c>
      <c r="M26" s="107"/>
      <c r="N26" s="107"/>
      <c r="O26" s="107"/>
      <c r="P26" s="107"/>
      <c r="Q26" s="96"/>
      <c r="R26" s="91"/>
      <c r="S26" s="88">
        <v>1.0</v>
      </c>
      <c r="T26" s="88">
        <v>1.0</v>
      </c>
      <c r="U26" s="106"/>
      <c r="V26" s="106"/>
      <c r="W26" s="106"/>
    </row>
    <row r="27" ht="15.0" customHeight="1">
      <c r="A27" s="9" t="s">
        <v>61</v>
      </c>
      <c r="B27" s="4"/>
      <c r="C27" s="49">
        <v>20.0</v>
      </c>
      <c r="D27" s="10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ht="64.5" customHeight="1">
      <c r="A28" s="14"/>
      <c r="B28" s="16"/>
      <c r="C28" s="17"/>
      <c r="D28" s="88">
        <v>18.0</v>
      </c>
      <c r="E28" s="94"/>
      <c r="F28" s="315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ht="30.75" customHeight="1">
      <c r="A29" s="52" t="s">
        <v>62</v>
      </c>
      <c r="B29" s="8"/>
      <c r="C29" s="24">
        <v>21.0</v>
      </c>
      <c r="D29" s="90">
        <f t="shared" ref="D29:W29" si="2">D8+D11+D14+D15+D18+D19+D20+D21+D26+D28</f>
        <v>78</v>
      </c>
      <c r="E29" s="90">
        <f t="shared" si="2"/>
        <v>60</v>
      </c>
      <c r="F29" s="90">
        <f t="shared" si="2"/>
        <v>19</v>
      </c>
      <c r="G29" s="90">
        <f t="shared" si="2"/>
        <v>41</v>
      </c>
      <c r="H29" s="90">
        <f t="shared" si="2"/>
        <v>1</v>
      </c>
      <c r="I29" s="90">
        <f t="shared" si="2"/>
        <v>0</v>
      </c>
      <c r="J29" s="90">
        <f t="shared" si="2"/>
        <v>11</v>
      </c>
      <c r="K29" s="90">
        <f t="shared" si="2"/>
        <v>0</v>
      </c>
      <c r="L29" s="90">
        <f t="shared" si="2"/>
        <v>5</v>
      </c>
      <c r="M29" s="90">
        <f t="shared" si="2"/>
        <v>0</v>
      </c>
      <c r="N29" s="90">
        <f t="shared" si="2"/>
        <v>0</v>
      </c>
      <c r="O29" s="90">
        <f t="shared" si="2"/>
        <v>26</v>
      </c>
      <c r="P29" s="90">
        <f t="shared" si="2"/>
        <v>17</v>
      </c>
      <c r="Q29" s="90">
        <f t="shared" si="2"/>
        <v>16</v>
      </c>
      <c r="R29" s="90">
        <f t="shared" si="2"/>
        <v>1</v>
      </c>
      <c r="S29" s="90">
        <f t="shared" si="2"/>
        <v>6</v>
      </c>
      <c r="T29" s="90">
        <f t="shared" si="2"/>
        <v>18</v>
      </c>
      <c r="U29" s="90">
        <f t="shared" si="2"/>
        <v>1</v>
      </c>
      <c r="V29" s="90">
        <f t="shared" si="2"/>
        <v>0</v>
      </c>
      <c r="W29" s="90">
        <f t="shared" si="2"/>
        <v>1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174">
        <f>O31+T31</f>
        <v>3534</v>
      </c>
      <c r="L31" s="58" t="s">
        <v>65</v>
      </c>
      <c r="M31" s="55"/>
      <c r="N31" s="56"/>
      <c r="O31" s="97">
        <v>814.0</v>
      </c>
      <c r="P31" s="58" t="s">
        <v>66</v>
      </c>
      <c r="Q31" s="56"/>
      <c r="R31" s="56"/>
      <c r="S31" s="56"/>
      <c r="T31" s="97">
        <v>2720.0</v>
      </c>
      <c r="U31" s="58" t="s">
        <v>67</v>
      </c>
    </row>
    <row r="32" ht="15.75" customHeight="1">
      <c r="E32" s="139"/>
    </row>
    <row r="33" ht="15.75" customHeight="1">
      <c r="E33" s="316">
        <f>F29+G29</f>
        <v>60</v>
      </c>
    </row>
    <row r="34" ht="15.75" customHeight="1">
      <c r="E34" s="297">
        <f>SUM(H29:P29)</f>
        <v>60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 gridLines="1"/>
  <pageMargins bottom="1.0" footer="0.0" header="0.0" left="1.0" right="1.0" top="1.0"/>
  <pageSetup fitToHeight="0" paperSize="9" cellComments="atEnd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6.5"/>
    <col customWidth="1" min="2" max="2" width="17.0"/>
    <col customWidth="1" min="3" max="3" width="5.38"/>
    <col customWidth="1" min="4" max="4" width="7.13"/>
    <col customWidth="1" min="5" max="5" width="5.5"/>
    <col customWidth="1" min="6" max="6" width="6.63"/>
    <col customWidth="1" min="7" max="7" width="5.25"/>
    <col customWidth="1" min="8" max="9" width="10.25"/>
    <col customWidth="1" min="10" max="10" width="10.75"/>
    <col customWidth="1" min="11" max="12" width="10.88"/>
    <col customWidth="1" min="13" max="13" width="10.75"/>
    <col customWidth="1" min="14" max="14" width="10.25"/>
    <col customWidth="1" min="15" max="15" width="8.63"/>
    <col customWidth="1" min="16" max="16" width="4.88"/>
    <col customWidth="1" min="17" max="17" width="6.25"/>
    <col customWidth="1" min="18" max="18" width="6.13"/>
    <col customWidth="1" min="19" max="19" width="6.5"/>
    <col customWidth="1" min="20" max="20" width="10.5"/>
    <col customWidth="1" min="21" max="21" width="3.88"/>
    <col customWidth="1" min="22" max="22" width="5.13"/>
    <col customWidth="1" min="23" max="23" width="4.13"/>
  </cols>
  <sheetData>
    <row r="1">
      <c r="A1" s="2"/>
      <c r="B1" s="1" t="s">
        <v>0</v>
      </c>
      <c r="X1" s="2"/>
      <c r="Y1" s="2"/>
      <c r="Z1" s="2"/>
    </row>
    <row r="2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  <c r="X2" s="2"/>
      <c r="Y2" s="2"/>
      <c r="Z2" s="2"/>
    </row>
    <row r="3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  <c r="X3" s="2"/>
      <c r="Y3" s="2"/>
      <c r="Z3" s="2"/>
    </row>
    <row r="4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  <c r="X4" s="2"/>
      <c r="Y4" s="2"/>
      <c r="Z4" s="2"/>
    </row>
    <row r="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  <c r="X5" s="2"/>
      <c r="Y5" s="2"/>
      <c r="Z5" s="2"/>
    </row>
    <row r="6" ht="83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"/>
      <c r="Y6" s="2"/>
      <c r="Z6" s="2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20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23">
        <v>16.0</v>
      </c>
      <c r="T7" s="19">
        <v>17.0</v>
      </c>
      <c r="U7" s="19">
        <v>18.0</v>
      </c>
      <c r="V7" s="19">
        <v>19.0</v>
      </c>
      <c r="W7" s="19">
        <v>20.0</v>
      </c>
      <c r="X7" s="2"/>
      <c r="Y7" s="2"/>
      <c r="Z7" s="2"/>
    </row>
    <row r="8">
      <c r="A8" s="22" t="s">
        <v>26</v>
      </c>
      <c r="B8" s="8"/>
      <c r="C8" s="26" t="s">
        <v>27</v>
      </c>
      <c r="D8" s="27">
        <v>51.0</v>
      </c>
      <c r="E8" s="27">
        <f t="shared" ref="E8:E11" si="1">SUM(H8:P8)</f>
        <v>55</v>
      </c>
      <c r="F8" s="27">
        <v>49.0</v>
      </c>
      <c r="G8" s="27">
        <v>6.0</v>
      </c>
      <c r="H8" s="27">
        <v>0.0</v>
      </c>
      <c r="I8" s="27">
        <v>49.0</v>
      </c>
      <c r="J8" s="27">
        <v>4.0</v>
      </c>
      <c r="K8" s="27">
        <v>0.0</v>
      </c>
      <c r="L8" s="27">
        <v>2.0</v>
      </c>
      <c r="M8" s="27">
        <v>0.0</v>
      </c>
      <c r="N8" s="27">
        <v>0.0</v>
      </c>
      <c r="O8" s="27">
        <v>0.0</v>
      </c>
      <c r="P8" s="30"/>
      <c r="Q8" s="27">
        <v>0.0</v>
      </c>
      <c r="R8" s="27">
        <v>0.0</v>
      </c>
      <c r="S8" s="27">
        <v>10.0</v>
      </c>
      <c r="T8" s="27">
        <v>1.0</v>
      </c>
      <c r="U8" s="27">
        <v>2.0</v>
      </c>
      <c r="V8" s="27">
        <v>1.0</v>
      </c>
      <c r="W8" s="27">
        <v>1.0</v>
      </c>
      <c r="X8" s="2"/>
      <c r="Y8" s="2"/>
      <c r="Z8" s="2"/>
    </row>
    <row r="9">
      <c r="A9" s="28" t="s">
        <v>28</v>
      </c>
      <c r="B9" s="32" t="s">
        <v>29</v>
      </c>
      <c r="C9" s="26" t="s">
        <v>30</v>
      </c>
      <c r="D9" s="33">
        <v>3.0</v>
      </c>
      <c r="E9" s="34">
        <f t="shared" si="1"/>
        <v>3</v>
      </c>
      <c r="F9" s="33">
        <v>2.0</v>
      </c>
      <c r="G9" s="33">
        <v>1.0</v>
      </c>
      <c r="H9" s="35"/>
      <c r="I9" s="35">
        <v>2.0</v>
      </c>
      <c r="J9" s="35"/>
      <c r="K9" s="35"/>
      <c r="L9" s="35">
        <v>1.0</v>
      </c>
      <c r="M9" s="35"/>
      <c r="N9" s="35"/>
      <c r="O9" s="35"/>
      <c r="P9" s="36"/>
      <c r="Q9" s="33"/>
      <c r="R9" s="33"/>
      <c r="S9" s="33">
        <v>3.0</v>
      </c>
      <c r="T9" s="33"/>
      <c r="U9" s="33"/>
      <c r="V9" s="33"/>
      <c r="W9" s="33"/>
      <c r="X9" s="2"/>
      <c r="Y9" s="2"/>
      <c r="Z9" s="2"/>
    </row>
    <row r="10">
      <c r="A10" s="17"/>
      <c r="B10" s="37" t="s">
        <v>31</v>
      </c>
      <c r="C10" s="26" t="s">
        <v>32</v>
      </c>
      <c r="D10" s="33">
        <v>48.0</v>
      </c>
      <c r="E10" s="34">
        <f t="shared" si="1"/>
        <v>52</v>
      </c>
      <c r="F10" s="33">
        <v>47.0</v>
      </c>
      <c r="G10" s="33">
        <v>5.0</v>
      </c>
      <c r="H10" s="35"/>
      <c r="I10" s="35">
        <v>47.0</v>
      </c>
      <c r="J10" s="35">
        <v>4.0</v>
      </c>
      <c r="K10" s="35"/>
      <c r="L10" s="35">
        <v>1.0</v>
      </c>
      <c r="M10" s="35"/>
      <c r="N10" s="35"/>
      <c r="O10" s="35"/>
      <c r="P10" s="36"/>
      <c r="Q10" s="33"/>
      <c r="R10" s="33"/>
      <c r="S10" s="33">
        <v>7.0</v>
      </c>
      <c r="T10" s="33">
        <v>1.0</v>
      </c>
      <c r="U10" s="33">
        <v>2.0</v>
      </c>
      <c r="V10" s="33">
        <v>1.0</v>
      </c>
      <c r="W10" s="33">
        <v>1.0</v>
      </c>
      <c r="X10" s="2"/>
      <c r="Y10" s="2"/>
      <c r="Z10" s="2"/>
    </row>
    <row r="11">
      <c r="A11" s="22" t="s">
        <v>33</v>
      </c>
      <c r="B11" s="8"/>
      <c r="C11" s="26" t="s">
        <v>34</v>
      </c>
      <c r="D11" s="27">
        <v>8.0</v>
      </c>
      <c r="E11" s="27">
        <f t="shared" si="1"/>
        <v>15</v>
      </c>
      <c r="F11" s="27">
        <v>4.0</v>
      </c>
      <c r="G11" s="27">
        <v>11.0</v>
      </c>
      <c r="H11" s="27">
        <v>1.0</v>
      </c>
      <c r="I11" s="27">
        <v>3.0</v>
      </c>
      <c r="J11" s="27">
        <v>11.0</v>
      </c>
      <c r="K11" s="27"/>
      <c r="L11" s="27"/>
      <c r="M11" s="27"/>
      <c r="N11" s="27"/>
      <c r="O11" s="27"/>
      <c r="P11" s="27"/>
      <c r="Q11" s="27"/>
      <c r="R11" s="27"/>
      <c r="S11" s="27">
        <v>7.0</v>
      </c>
      <c r="T11" s="27"/>
      <c r="U11" s="27"/>
      <c r="V11" s="27"/>
      <c r="W11" s="27"/>
      <c r="X11" s="2"/>
      <c r="Y11" s="2"/>
      <c r="Z11" s="2"/>
    </row>
    <row r="12">
      <c r="A12" s="28" t="s">
        <v>35</v>
      </c>
      <c r="B12" s="32" t="s">
        <v>36</v>
      </c>
      <c r="C12" s="26" t="s">
        <v>37</v>
      </c>
      <c r="D12" s="33"/>
      <c r="E12" s="34"/>
      <c r="F12" s="33"/>
      <c r="G12" s="33"/>
      <c r="H12" s="35"/>
      <c r="I12" s="35"/>
      <c r="J12" s="35"/>
      <c r="K12" s="35"/>
      <c r="L12" s="35"/>
      <c r="M12" s="35"/>
      <c r="N12" s="35"/>
      <c r="O12" s="35"/>
      <c r="P12" s="35"/>
      <c r="Q12" s="33"/>
      <c r="R12" s="33"/>
      <c r="S12" s="33"/>
      <c r="T12" s="33"/>
      <c r="U12" s="33"/>
      <c r="V12" s="33"/>
      <c r="W12" s="33"/>
      <c r="X12" s="2"/>
      <c r="Y12" s="2"/>
      <c r="Z12" s="2"/>
    </row>
    <row r="13">
      <c r="A13" s="17"/>
      <c r="B13" s="32" t="s">
        <v>38</v>
      </c>
      <c r="C13" s="26" t="s">
        <v>39</v>
      </c>
      <c r="D13" s="33">
        <v>8.0</v>
      </c>
      <c r="E13" s="34">
        <f>SUM(H13:P13)</f>
        <v>15</v>
      </c>
      <c r="F13" s="33">
        <v>4.0</v>
      </c>
      <c r="G13" s="33">
        <v>11.0</v>
      </c>
      <c r="H13" s="35">
        <v>1.0</v>
      </c>
      <c r="I13" s="35">
        <v>3.0</v>
      </c>
      <c r="J13" s="35">
        <v>11.0</v>
      </c>
      <c r="K13" s="35"/>
      <c r="L13" s="35"/>
      <c r="M13" s="35"/>
      <c r="N13" s="35"/>
      <c r="O13" s="35"/>
      <c r="P13" s="35"/>
      <c r="Q13" s="33"/>
      <c r="R13" s="33"/>
      <c r="S13" s="33">
        <v>7.0</v>
      </c>
      <c r="T13" s="33"/>
      <c r="U13" s="33"/>
      <c r="V13" s="33"/>
      <c r="W13" s="33"/>
      <c r="X13" s="2"/>
      <c r="Y13" s="2"/>
      <c r="Z13" s="2"/>
    </row>
    <row r="14">
      <c r="A14" s="22" t="s">
        <v>40</v>
      </c>
      <c r="B14" s="8"/>
      <c r="C14" s="26" t="s">
        <v>41</v>
      </c>
      <c r="D14" s="33"/>
      <c r="E14" s="34"/>
      <c r="F14" s="33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3"/>
      <c r="R14" s="33"/>
      <c r="S14" s="33"/>
      <c r="T14" s="33"/>
      <c r="U14" s="33"/>
      <c r="V14" s="33"/>
      <c r="W14" s="33"/>
      <c r="X14" s="2"/>
      <c r="Y14" s="2"/>
      <c r="Z14" s="2"/>
    </row>
    <row r="15" ht="32.25" customHeight="1">
      <c r="A15" s="38" t="s">
        <v>42</v>
      </c>
      <c r="B15" s="8"/>
      <c r="C15" s="24" t="s">
        <v>43</v>
      </c>
      <c r="D15" s="27">
        <v>34.0</v>
      </c>
      <c r="E15" s="27">
        <f t="shared" ref="E15:E26" si="2">SUM(H15:P15)</f>
        <v>39</v>
      </c>
      <c r="F15" s="27">
        <v>6.0</v>
      </c>
      <c r="G15" s="27">
        <v>33.0</v>
      </c>
      <c r="H15" s="27">
        <v>2.0</v>
      </c>
      <c r="I15" s="27"/>
      <c r="J15" s="27">
        <v>22.0</v>
      </c>
      <c r="K15" s="27"/>
      <c r="L15" s="27">
        <v>11.0</v>
      </c>
      <c r="M15" s="27"/>
      <c r="N15" s="27"/>
      <c r="O15" s="27"/>
      <c r="P15" s="27">
        <v>4.0</v>
      </c>
      <c r="Q15" s="27">
        <v>4.0</v>
      </c>
      <c r="R15" s="27"/>
      <c r="S15" s="27">
        <v>33.0</v>
      </c>
      <c r="T15" s="41">
        <v>31.0</v>
      </c>
      <c r="U15" s="27"/>
      <c r="V15" s="27"/>
      <c r="W15" s="27"/>
      <c r="X15" s="2"/>
      <c r="Y15" s="2"/>
      <c r="Z15" s="2"/>
    </row>
    <row r="16">
      <c r="A16" s="28" t="s">
        <v>35</v>
      </c>
      <c r="B16" s="32" t="s">
        <v>44</v>
      </c>
      <c r="C16" s="24" t="s">
        <v>45</v>
      </c>
      <c r="D16" s="33">
        <v>29.0</v>
      </c>
      <c r="E16" s="34">
        <f t="shared" si="2"/>
        <v>33</v>
      </c>
      <c r="F16" s="33">
        <v>5.0</v>
      </c>
      <c r="G16" s="33">
        <v>28.0</v>
      </c>
      <c r="H16" s="35">
        <v>2.0</v>
      </c>
      <c r="I16" s="35"/>
      <c r="J16" s="35">
        <v>22.0</v>
      </c>
      <c r="K16" s="35"/>
      <c r="L16" s="42">
        <v>6.0</v>
      </c>
      <c r="M16" s="35"/>
      <c r="N16" s="35"/>
      <c r="O16" s="35"/>
      <c r="P16" s="35">
        <v>3.0</v>
      </c>
      <c r="Q16" s="33">
        <v>3.0</v>
      </c>
      <c r="R16" s="33"/>
      <c r="S16" s="33">
        <v>28.0</v>
      </c>
      <c r="T16" s="33">
        <v>26.0</v>
      </c>
      <c r="U16" s="33"/>
      <c r="V16" s="33"/>
      <c r="W16" s="33"/>
      <c r="X16" s="2"/>
      <c r="Y16" s="2"/>
      <c r="Z16" s="2"/>
    </row>
    <row r="17">
      <c r="A17" s="17"/>
      <c r="B17" s="32" t="s">
        <v>46</v>
      </c>
      <c r="C17" s="24" t="s">
        <v>47</v>
      </c>
      <c r="D17" s="33">
        <v>5.0</v>
      </c>
      <c r="E17" s="34">
        <f t="shared" si="2"/>
        <v>6</v>
      </c>
      <c r="F17" s="33">
        <v>1.0</v>
      </c>
      <c r="G17" s="33">
        <v>5.0</v>
      </c>
      <c r="H17" s="35"/>
      <c r="I17" s="35"/>
      <c r="J17" s="35"/>
      <c r="K17" s="35"/>
      <c r="L17" s="35">
        <v>5.0</v>
      </c>
      <c r="M17" s="35"/>
      <c r="N17" s="35"/>
      <c r="O17" s="35"/>
      <c r="P17" s="35">
        <v>1.0</v>
      </c>
      <c r="Q17" s="43">
        <v>1.0</v>
      </c>
      <c r="R17" s="33"/>
      <c r="S17" s="33">
        <v>5.0</v>
      </c>
      <c r="T17" s="33">
        <v>5.0</v>
      </c>
      <c r="U17" s="33"/>
      <c r="V17" s="33"/>
      <c r="W17" s="33"/>
      <c r="X17" s="2"/>
      <c r="Y17" s="2"/>
      <c r="Z17" s="2"/>
    </row>
    <row r="18">
      <c r="A18" s="40" t="s">
        <v>48</v>
      </c>
      <c r="B18" s="8"/>
      <c r="C18" s="24" t="s">
        <v>49</v>
      </c>
      <c r="D18" s="27">
        <v>186.0</v>
      </c>
      <c r="E18" s="27">
        <f t="shared" si="2"/>
        <v>217</v>
      </c>
      <c r="F18" s="27">
        <v>154.0</v>
      </c>
      <c r="G18" s="27">
        <v>63.0</v>
      </c>
      <c r="H18" s="27">
        <v>1.0</v>
      </c>
      <c r="I18" s="27">
        <v>148.0</v>
      </c>
      <c r="J18" s="27">
        <v>46.0</v>
      </c>
      <c r="K18" s="27"/>
      <c r="L18" s="27">
        <v>9.0</v>
      </c>
      <c r="M18" s="27"/>
      <c r="N18" s="27"/>
      <c r="O18" s="27">
        <v>8.0</v>
      </c>
      <c r="P18" s="27">
        <v>5.0</v>
      </c>
      <c r="Q18" s="27">
        <v>5.0</v>
      </c>
      <c r="R18" s="27"/>
      <c r="S18" s="27">
        <v>47.0</v>
      </c>
      <c r="T18" s="27">
        <v>5.0</v>
      </c>
      <c r="U18" s="27">
        <v>3.0</v>
      </c>
      <c r="V18" s="27">
        <v>1.0</v>
      </c>
      <c r="W18" s="46">
        <v>2.0</v>
      </c>
      <c r="X18" s="2"/>
      <c r="Y18" s="2"/>
      <c r="Z18" s="2"/>
    </row>
    <row r="19">
      <c r="A19" s="40" t="s">
        <v>50</v>
      </c>
      <c r="B19" s="8"/>
      <c r="C19" s="24" t="s">
        <v>51</v>
      </c>
      <c r="D19" s="34">
        <v>18.0</v>
      </c>
      <c r="E19" s="34">
        <f t="shared" si="2"/>
        <v>18</v>
      </c>
      <c r="F19" s="34">
        <v>18.0</v>
      </c>
      <c r="G19" s="34"/>
      <c r="H19" s="48">
        <v>1.0</v>
      </c>
      <c r="I19" s="48">
        <v>17.0</v>
      </c>
      <c r="J19" s="48"/>
      <c r="K19" s="48"/>
      <c r="L19" s="48"/>
      <c r="M19" s="48"/>
      <c r="N19" s="48"/>
      <c r="O19" s="48"/>
      <c r="P19" s="48"/>
      <c r="Q19" s="34"/>
      <c r="R19" s="34"/>
      <c r="S19" s="34">
        <v>13.0</v>
      </c>
      <c r="T19" s="34">
        <v>18.0</v>
      </c>
      <c r="U19" s="34">
        <v>7.0</v>
      </c>
      <c r="V19" s="34">
        <v>7.0</v>
      </c>
      <c r="W19" s="33"/>
      <c r="X19" s="2"/>
      <c r="Y19" s="2"/>
      <c r="Z19" s="2"/>
    </row>
    <row r="20">
      <c r="A20" s="40" t="s">
        <v>52</v>
      </c>
      <c r="B20" s="8"/>
      <c r="C20" s="24" t="s">
        <v>53</v>
      </c>
      <c r="D20" s="34">
        <v>87.0</v>
      </c>
      <c r="E20" s="34">
        <f t="shared" si="2"/>
        <v>119</v>
      </c>
      <c r="F20" s="34">
        <v>36.0</v>
      </c>
      <c r="G20" s="34">
        <v>83.0</v>
      </c>
      <c r="H20" s="48"/>
      <c r="I20" s="48">
        <v>36.0</v>
      </c>
      <c r="J20" s="48">
        <v>54.0</v>
      </c>
      <c r="K20" s="48"/>
      <c r="L20" s="48">
        <v>7.0</v>
      </c>
      <c r="M20" s="48"/>
      <c r="N20" s="48"/>
      <c r="O20" s="48">
        <v>22.0</v>
      </c>
      <c r="P20" s="48"/>
      <c r="Q20" s="34"/>
      <c r="R20" s="34"/>
      <c r="S20" s="34">
        <v>37.0</v>
      </c>
      <c r="T20" s="34">
        <v>1.0</v>
      </c>
      <c r="U20" s="34">
        <v>3.0</v>
      </c>
      <c r="V20" s="34"/>
      <c r="W20" s="33">
        <v>3.0</v>
      </c>
      <c r="X20" s="2"/>
      <c r="Y20" s="2"/>
      <c r="Z20" s="2"/>
    </row>
    <row r="21">
      <c r="A21" s="38" t="s">
        <v>54</v>
      </c>
      <c r="B21" s="8"/>
      <c r="C21" s="24" t="s">
        <v>55</v>
      </c>
      <c r="D21" s="27">
        <v>47.0</v>
      </c>
      <c r="E21" s="34">
        <f t="shared" si="2"/>
        <v>47</v>
      </c>
      <c r="F21" s="27">
        <v>17.0</v>
      </c>
      <c r="G21" s="27">
        <v>30.0</v>
      </c>
      <c r="H21" s="27"/>
      <c r="I21" s="27">
        <v>17.0</v>
      </c>
      <c r="J21" s="27">
        <v>1.0</v>
      </c>
      <c r="K21" s="27"/>
      <c r="L21" s="27">
        <v>16.0</v>
      </c>
      <c r="M21" s="27"/>
      <c r="N21" s="27"/>
      <c r="O21" s="27">
        <v>13.0</v>
      </c>
      <c r="P21" s="27"/>
      <c r="Q21" s="27"/>
      <c r="R21" s="27"/>
      <c r="S21" s="27">
        <v>44.0</v>
      </c>
      <c r="T21" s="27"/>
      <c r="U21" s="27">
        <v>4.0</v>
      </c>
      <c r="V21" s="27">
        <v>3.0</v>
      </c>
      <c r="W21" s="46">
        <v>1.0</v>
      </c>
      <c r="X21" s="2"/>
      <c r="Y21" s="2"/>
      <c r="Z21" s="2"/>
    </row>
    <row r="22">
      <c r="A22" s="28" t="s">
        <v>35</v>
      </c>
      <c r="B22" s="45" t="s">
        <v>56</v>
      </c>
      <c r="C22" s="24">
        <v>15.0</v>
      </c>
      <c r="D22" s="33">
        <v>45.0</v>
      </c>
      <c r="E22" s="34">
        <f t="shared" si="2"/>
        <v>45</v>
      </c>
      <c r="F22" s="33">
        <v>16.0</v>
      </c>
      <c r="G22" s="33">
        <v>29.0</v>
      </c>
      <c r="H22" s="35"/>
      <c r="I22" s="35">
        <v>17.0</v>
      </c>
      <c r="J22" s="35">
        <v>1.0</v>
      </c>
      <c r="K22" s="35"/>
      <c r="L22" s="35">
        <v>14.0</v>
      </c>
      <c r="M22" s="35"/>
      <c r="N22" s="35"/>
      <c r="O22" s="35">
        <v>13.0</v>
      </c>
      <c r="P22" s="35"/>
      <c r="Q22" s="33"/>
      <c r="R22" s="33"/>
      <c r="S22" s="33">
        <v>42.0</v>
      </c>
      <c r="T22" s="33"/>
      <c r="U22" s="33">
        <v>4.0</v>
      </c>
      <c r="V22" s="50">
        <v>3.0</v>
      </c>
      <c r="W22" s="33">
        <v>1.0</v>
      </c>
      <c r="X22" s="2"/>
      <c r="Y22" s="2"/>
      <c r="Z22" s="2"/>
    </row>
    <row r="23">
      <c r="A23" s="13"/>
      <c r="B23" s="45" t="s">
        <v>57</v>
      </c>
      <c r="C23" s="24">
        <v>16.0</v>
      </c>
      <c r="D23" s="33">
        <v>2.0</v>
      </c>
      <c r="E23" s="34">
        <f t="shared" si="2"/>
        <v>2</v>
      </c>
      <c r="F23" s="33">
        <v>1.0</v>
      </c>
      <c r="G23" s="33">
        <v>1.0</v>
      </c>
      <c r="H23" s="35"/>
      <c r="I23" s="35"/>
      <c r="J23" s="35"/>
      <c r="K23" s="35"/>
      <c r="L23" s="35">
        <v>2.0</v>
      </c>
      <c r="M23" s="35"/>
      <c r="N23" s="35"/>
      <c r="O23" s="35">
        <v>0.0</v>
      </c>
      <c r="P23" s="35"/>
      <c r="Q23" s="33"/>
      <c r="R23" s="33"/>
      <c r="S23" s="33">
        <v>2.0</v>
      </c>
      <c r="T23" s="33"/>
      <c r="U23" s="33"/>
      <c r="V23" s="33"/>
      <c r="W23" s="33"/>
      <c r="X23" s="2"/>
      <c r="Y23" s="2"/>
      <c r="Z23" s="2"/>
    </row>
    <row r="24">
      <c r="A24" s="13"/>
      <c r="B24" s="45" t="s">
        <v>58</v>
      </c>
      <c r="C24" s="24">
        <v>17.0</v>
      </c>
      <c r="D24" s="33"/>
      <c r="E24" s="34">
        <f t="shared" si="2"/>
        <v>0</v>
      </c>
      <c r="F24" s="33"/>
      <c r="G24" s="33"/>
      <c r="H24" s="35"/>
      <c r="I24" s="35"/>
      <c r="J24" s="35"/>
      <c r="K24" s="35"/>
      <c r="L24" s="35"/>
      <c r="M24" s="35"/>
      <c r="N24" s="35"/>
      <c r="O24" s="35"/>
      <c r="P24" s="35"/>
      <c r="Q24" s="33"/>
      <c r="R24" s="33"/>
      <c r="S24" s="33"/>
      <c r="T24" s="33"/>
      <c r="U24" s="33"/>
      <c r="V24" s="33"/>
      <c r="W24" s="33"/>
      <c r="X24" s="2"/>
      <c r="Y24" s="2"/>
      <c r="Z24" s="2"/>
    </row>
    <row r="25">
      <c r="A25" s="17"/>
      <c r="B25" s="45" t="s">
        <v>59</v>
      </c>
      <c r="C25" s="24">
        <v>18.0</v>
      </c>
      <c r="D25" s="33"/>
      <c r="E25" s="34">
        <f t="shared" si="2"/>
        <v>0</v>
      </c>
      <c r="F25" s="33"/>
      <c r="G25" s="33"/>
      <c r="H25" s="35"/>
      <c r="I25" s="35"/>
      <c r="J25" s="35"/>
      <c r="K25" s="35"/>
      <c r="L25" s="35"/>
      <c r="M25" s="35"/>
      <c r="N25" s="35"/>
      <c r="O25" s="35"/>
      <c r="P25" s="35"/>
      <c r="Q25" s="33"/>
      <c r="R25" s="33"/>
      <c r="S25" s="33"/>
      <c r="T25" s="33"/>
      <c r="U25" s="33"/>
      <c r="V25" s="33"/>
      <c r="W25" s="33"/>
      <c r="X25" s="2"/>
      <c r="Y25" s="2"/>
      <c r="Z25" s="2"/>
    </row>
    <row r="26">
      <c r="A26" s="38" t="s">
        <v>60</v>
      </c>
      <c r="B26" s="8"/>
      <c r="C26" s="24">
        <v>19.0</v>
      </c>
      <c r="D26" s="34">
        <v>5.0</v>
      </c>
      <c r="E26" s="34">
        <f t="shared" si="2"/>
        <v>5</v>
      </c>
      <c r="F26" s="34">
        <v>2.0</v>
      </c>
      <c r="G26" s="34">
        <v>3.0</v>
      </c>
      <c r="H26" s="48"/>
      <c r="I26" s="48"/>
      <c r="J26" s="48"/>
      <c r="K26" s="48"/>
      <c r="L26" s="48"/>
      <c r="M26" s="48"/>
      <c r="N26" s="48"/>
      <c r="O26" s="48"/>
      <c r="P26" s="48">
        <v>5.0</v>
      </c>
      <c r="Q26" s="34">
        <v>2.0</v>
      </c>
      <c r="R26" s="34">
        <v>3.0</v>
      </c>
      <c r="S26" s="34">
        <v>5.0</v>
      </c>
      <c r="T26" s="34">
        <v>5.0</v>
      </c>
      <c r="U26" s="34"/>
      <c r="V26" s="34"/>
      <c r="W26" s="33"/>
      <c r="X26" s="2"/>
      <c r="Y26" s="2"/>
      <c r="Z26" s="2"/>
    </row>
    <row r="27">
      <c r="A27" s="9" t="s">
        <v>61</v>
      </c>
      <c r="B27" s="4"/>
      <c r="C27" s="49">
        <v>20.0</v>
      </c>
      <c r="D27" s="33"/>
      <c r="E27" s="60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1"/>
      <c r="T27" s="62"/>
      <c r="U27" s="62"/>
      <c r="V27" s="62"/>
      <c r="W27" s="62"/>
      <c r="X27" s="2"/>
      <c r="Y27" s="2"/>
      <c r="Z27" s="2"/>
    </row>
    <row r="28" ht="68.25" customHeight="1">
      <c r="A28" s="14"/>
      <c r="B28" s="16"/>
      <c r="C28" s="17"/>
      <c r="D28" s="34">
        <v>18.0</v>
      </c>
      <c r="E28" s="63"/>
      <c r="F28" s="64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2"/>
      <c r="Y28" s="2"/>
      <c r="Z28" s="2"/>
    </row>
    <row r="29">
      <c r="A29" s="52" t="s">
        <v>62</v>
      </c>
      <c r="B29" s="8"/>
      <c r="C29" s="24">
        <v>21.0</v>
      </c>
      <c r="D29" s="60">
        <f t="shared" ref="D29:W29" si="3">D8+D11+D14+D15+D18+D19+D20+D21+D26+D28</f>
        <v>454</v>
      </c>
      <c r="E29" s="60">
        <f t="shared" si="3"/>
        <v>515</v>
      </c>
      <c r="F29" s="60">
        <f t="shared" si="3"/>
        <v>286</v>
      </c>
      <c r="G29" s="60">
        <f t="shared" si="3"/>
        <v>229</v>
      </c>
      <c r="H29" s="60">
        <f t="shared" si="3"/>
        <v>5</v>
      </c>
      <c r="I29" s="60">
        <f t="shared" si="3"/>
        <v>270</v>
      </c>
      <c r="J29" s="60">
        <f t="shared" si="3"/>
        <v>138</v>
      </c>
      <c r="K29" s="60">
        <f t="shared" si="3"/>
        <v>0</v>
      </c>
      <c r="L29" s="60">
        <f t="shared" si="3"/>
        <v>45</v>
      </c>
      <c r="M29" s="60">
        <f t="shared" si="3"/>
        <v>0</v>
      </c>
      <c r="N29" s="60">
        <f t="shared" si="3"/>
        <v>0</v>
      </c>
      <c r="O29" s="60">
        <f t="shared" si="3"/>
        <v>43</v>
      </c>
      <c r="P29" s="60">
        <f t="shared" si="3"/>
        <v>14</v>
      </c>
      <c r="Q29" s="60">
        <f t="shared" si="3"/>
        <v>11</v>
      </c>
      <c r="R29" s="60">
        <f t="shared" si="3"/>
        <v>3</v>
      </c>
      <c r="S29" s="60">
        <f t="shared" si="3"/>
        <v>196</v>
      </c>
      <c r="T29" s="60">
        <f t="shared" si="3"/>
        <v>61</v>
      </c>
      <c r="U29" s="60">
        <f t="shared" si="3"/>
        <v>19</v>
      </c>
      <c r="V29" s="60">
        <f t="shared" si="3"/>
        <v>12</v>
      </c>
      <c r="W29" s="60">
        <f t="shared" si="3"/>
        <v>7</v>
      </c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5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66">
        <f>O31+T31</f>
        <v>44524</v>
      </c>
      <c r="L31" s="58" t="s">
        <v>65</v>
      </c>
      <c r="M31" s="55"/>
      <c r="N31" s="56"/>
      <c r="O31" s="66">
        <v>11190.0</v>
      </c>
      <c r="P31" s="58" t="s">
        <v>66</v>
      </c>
      <c r="Q31" s="56"/>
      <c r="R31" s="56"/>
      <c r="S31" s="56"/>
      <c r="T31" s="66">
        <v>33334.0</v>
      </c>
      <c r="U31" s="58" t="s">
        <v>67</v>
      </c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6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44">
        <f>F29+G29</f>
        <v>515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fitToWidth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A1" s="65"/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f t="shared" ref="D8:W8" si="1">SUM(D9:D10)</f>
        <v>1</v>
      </c>
      <c r="E8" s="68">
        <f t="shared" si="1"/>
        <v>1</v>
      </c>
      <c r="F8" s="68">
        <f t="shared" si="1"/>
        <v>0</v>
      </c>
      <c r="G8" s="68">
        <f t="shared" si="1"/>
        <v>1</v>
      </c>
      <c r="H8" s="68">
        <f t="shared" si="1"/>
        <v>0</v>
      </c>
      <c r="I8" s="68">
        <f t="shared" si="1"/>
        <v>0</v>
      </c>
      <c r="J8" s="68">
        <f t="shared" si="1"/>
        <v>1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0</v>
      </c>
      <c r="R8" s="68">
        <f t="shared" si="1"/>
        <v>0</v>
      </c>
      <c r="S8" s="68">
        <f t="shared" si="1"/>
        <v>0</v>
      </c>
      <c r="T8" s="68">
        <f t="shared" si="1"/>
        <v>0</v>
      </c>
      <c r="U8" s="68">
        <f t="shared" si="1"/>
        <v>1</v>
      </c>
      <c r="V8" s="68">
        <f t="shared" si="1"/>
        <v>0</v>
      </c>
      <c r="W8" s="68">
        <f t="shared" si="1"/>
        <v>1</v>
      </c>
    </row>
    <row r="9" ht="20.25" customHeight="1">
      <c r="A9" s="28" t="s">
        <v>28</v>
      </c>
      <c r="B9" s="31" t="s">
        <v>29</v>
      </c>
      <c r="C9" s="24" t="s">
        <v>30</v>
      </c>
      <c r="D9" s="69"/>
      <c r="E9" s="42">
        <f t="shared" ref="E9:E26" si="2">SUM(H9:P9)</f>
        <v>0</v>
      </c>
      <c r="F9" s="69"/>
      <c r="G9" s="69"/>
      <c r="H9" s="36"/>
      <c r="I9" s="36"/>
      <c r="J9" s="36"/>
      <c r="K9" s="36"/>
      <c r="L9" s="36"/>
      <c r="M9" s="36"/>
      <c r="N9" s="36"/>
      <c r="O9" s="36"/>
      <c r="P9" s="36"/>
      <c r="Q9" s="69"/>
      <c r="R9" s="69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0">
        <v>1.0</v>
      </c>
      <c r="E10" s="42">
        <f t="shared" si="2"/>
        <v>1</v>
      </c>
      <c r="F10" s="69"/>
      <c r="G10" s="70">
        <v>1.0</v>
      </c>
      <c r="H10" s="36"/>
      <c r="I10" s="36"/>
      <c r="J10" s="42">
        <v>1.0</v>
      </c>
      <c r="K10" s="36"/>
      <c r="L10" s="36"/>
      <c r="M10" s="36"/>
      <c r="N10" s="36"/>
      <c r="O10" s="36"/>
      <c r="P10" s="36"/>
      <c r="Q10" s="69"/>
      <c r="R10" s="69"/>
      <c r="S10" s="69"/>
      <c r="T10" s="69"/>
      <c r="U10" s="70">
        <v>1.0</v>
      </c>
      <c r="V10" s="69"/>
      <c r="W10" s="70">
        <v>1.0</v>
      </c>
    </row>
    <row r="11" ht="18.75" customHeight="1">
      <c r="A11" s="22" t="s">
        <v>33</v>
      </c>
      <c r="B11" s="8"/>
      <c r="C11" s="24" t="s">
        <v>34</v>
      </c>
      <c r="D11" s="68">
        <f>SUM(D12:D13)</f>
        <v>2</v>
      </c>
      <c r="E11" s="68">
        <f t="shared" si="2"/>
        <v>2</v>
      </c>
      <c r="F11" s="68">
        <f t="shared" ref="F11:R11" si="3">SUM(F12:F13)</f>
        <v>1</v>
      </c>
      <c r="G11" s="68">
        <f t="shared" si="3"/>
        <v>1</v>
      </c>
      <c r="H11" s="68">
        <f t="shared" si="3"/>
        <v>1</v>
      </c>
      <c r="I11" s="68">
        <f t="shared" si="3"/>
        <v>0</v>
      </c>
      <c r="J11" s="68">
        <f t="shared" si="3"/>
        <v>1</v>
      </c>
      <c r="K11" s="68">
        <f t="shared" si="3"/>
        <v>0</v>
      </c>
      <c r="L11" s="68">
        <f t="shared" si="3"/>
        <v>0</v>
      </c>
      <c r="M11" s="68">
        <f t="shared" si="3"/>
        <v>0</v>
      </c>
      <c r="N11" s="68">
        <f t="shared" si="3"/>
        <v>0</v>
      </c>
      <c r="O11" s="68">
        <f t="shared" si="3"/>
        <v>0</v>
      </c>
      <c r="P11" s="68">
        <f t="shared" si="3"/>
        <v>0</v>
      </c>
      <c r="Q11" s="68">
        <f t="shared" si="3"/>
        <v>0</v>
      </c>
      <c r="R11" s="68">
        <f t="shared" si="3"/>
        <v>0</v>
      </c>
      <c r="S11" s="68">
        <v>2.0</v>
      </c>
      <c r="T11" s="68">
        <f t="shared" ref="T11:W11" si="4">SUM(T12:T13)</f>
        <v>1</v>
      </c>
      <c r="U11" s="68">
        <f t="shared" si="4"/>
        <v>1</v>
      </c>
      <c r="V11" s="68">
        <f t="shared" si="4"/>
        <v>1</v>
      </c>
      <c r="W11" s="68">
        <f t="shared" si="4"/>
        <v>0</v>
      </c>
    </row>
    <row r="12">
      <c r="A12" s="28" t="s">
        <v>35</v>
      </c>
      <c r="B12" s="31" t="s">
        <v>36</v>
      </c>
      <c r="C12" s="24" t="s">
        <v>37</v>
      </c>
      <c r="D12" s="69"/>
      <c r="E12" s="42">
        <f t="shared" si="2"/>
        <v>0</v>
      </c>
      <c r="F12" s="69"/>
      <c r="G12" s="69"/>
      <c r="H12" s="36"/>
      <c r="I12" s="36"/>
      <c r="J12" s="36"/>
      <c r="K12" s="36"/>
      <c r="L12" s="36"/>
      <c r="M12" s="36"/>
      <c r="N12" s="36"/>
      <c r="O12" s="36"/>
      <c r="P12" s="36"/>
      <c r="Q12" s="69"/>
      <c r="R12" s="69"/>
      <c r="S12" s="69"/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0">
        <v>2.0</v>
      </c>
      <c r="E13" s="42">
        <f t="shared" si="2"/>
        <v>2</v>
      </c>
      <c r="F13" s="70">
        <v>1.0</v>
      </c>
      <c r="G13" s="70">
        <v>1.0</v>
      </c>
      <c r="H13" s="42">
        <v>1.0</v>
      </c>
      <c r="I13" s="36"/>
      <c r="J13" s="42">
        <v>1.0</v>
      </c>
      <c r="K13" s="36"/>
      <c r="L13" s="36"/>
      <c r="M13" s="36"/>
      <c r="N13" s="36"/>
      <c r="O13" s="36"/>
      <c r="P13" s="36"/>
      <c r="Q13" s="69"/>
      <c r="R13" s="69"/>
      <c r="S13" s="70">
        <v>2.0</v>
      </c>
      <c r="T13" s="70">
        <v>1.0</v>
      </c>
      <c r="U13" s="70">
        <v>1.0</v>
      </c>
      <c r="V13" s="70">
        <v>1.0</v>
      </c>
      <c r="W13" s="69"/>
    </row>
    <row r="14" ht="18.0" customHeight="1">
      <c r="A14" s="22" t="s">
        <v>40</v>
      </c>
      <c r="B14" s="8"/>
      <c r="C14" s="24" t="s">
        <v>41</v>
      </c>
      <c r="D14" s="69"/>
      <c r="E14" s="42">
        <f t="shared" si="2"/>
        <v>0</v>
      </c>
      <c r="F14" s="69"/>
      <c r="G14" s="69"/>
      <c r="H14" s="36"/>
      <c r="I14" s="36"/>
      <c r="J14" s="36"/>
      <c r="K14" s="36"/>
      <c r="L14" s="36"/>
      <c r="M14" s="36"/>
      <c r="N14" s="36"/>
      <c r="O14" s="36"/>
      <c r="P14" s="36"/>
      <c r="Q14" s="69"/>
      <c r="R14" s="69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68">
        <f>SUM(D16:D17)</f>
        <v>8</v>
      </c>
      <c r="E15" s="68">
        <f t="shared" si="2"/>
        <v>8</v>
      </c>
      <c r="F15" s="68">
        <f t="shared" ref="F15:R15" si="5">SUM(F16:F17)</f>
        <v>2</v>
      </c>
      <c r="G15" s="68">
        <f t="shared" si="5"/>
        <v>6</v>
      </c>
      <c r="H15" s="68">
        <f t="shared" si="5"/>
        <v>0</v>
      </c>
      <c r="I15" s="68">
        <f t="shared" si="5"/>
        <v>0</v>
      </c>
      <c r="J15" s="68">
        <f t="shared" si="5"/>
        <v>2</v>
      </c>
      <c r="K15" s="68">
        <f t="shared" si="5"/>
        <v>0</v>
      </c>
      <c r="L15" s="68">
        <f t="shared" si="5"/>
        <v>3</v>
      </c>
      <c r="M15" s="68">
        <f t="shared" si="5"/>
        <v>0</v>
      </c>
      <c r="N15" s="68">
        <f t="shared" si="5"/>
        <v>0</v>
      </c>
      <c r="O15" s="68">
        <f t="shared" si="5"/>
        <v>0</v>
      </c>
      <c r="P15" s="68">
        <f t="shared" si="5"/>
        <v>3</v>
      </c>
      <c r="Q15" s="68">
        <f t="shared" si="5"/>
        <v>2</v>
      </c>
      <c r="R15" s="68">
        <f t="shared" si="5"/>
        <v>1</v>
      </c>
      <c r="S15" s="68">
        <v>8.0</v>
      </c>
      <c r="T15" s="68">
        <f t="shared" ref="T15:W15" si="6">SUM(T16:T17)</f>
        <v>3</v>
      </c>
      <c r="U15" s="68">
        <f t="shared" si="6"/>
        <v>2</v>
      </c>
      <c r="V15" s="68">
        <f t="shared" si="6"/>
        <v>0</v>
      </c>
      <c r="W15" s="68">
        <f t="shared" si="6"/>
        <v>2</v>
      </c>
    </row>
    <row r="16" ht="22.5" customHeight="1">
      <c r="A16" s="28" t="s">
        <v>35</v>
      </c>
      <c r="B16" s="31" t="s">
        <v>44</v>
      </c>
      <c r="C16" s="24" t="s">
        <v>45</v>
      </c>
      <c r="D16" s="70">
        <v>7.0</v>
      </c>
      <c r="E16" s="42">
        <f t="shared" si="2"/>
        <v>7</v>
      </c>
      <c r="F16" s="70">
        <v>2.0</v>
      </c>
      <c r="G16" s="70">
        <v>5.0</v>
      </c>
      <c r="H16" s="36"/>
      <c r="I16" s="36"/>
      <c r="J16" s="42">
        <v>2.0</v>
      </c>
      <c r="K16" s="36"/>
      <c r="L16" s="42">
        <v>3.0</v>
      </c>
      <c r="M16" s="36"/>
      <c r="N16" s="36"/>
      <c r="O16" s="36"/>
      <c r="P16" s="42">
        <v>2.0</v>
      </c>
      <c r="Q16" s="70">
        <v>2.0</v>
      </c>
      <c r="R16" s="69"/>
      <c r="S16" s="70">
        <v>7.0</v>
      </c>
      <c r="T16" s="70">
        <v>2.0</v>
      </c>
      <c r="U16" s="70">
        <v>2.0</v>
      </c>
      <c r="V16" s="69"/>
      <c r="W16" s="70">
        <v>2.0</v>
      </c>
    </row>
    <row r="17">
      <c r="A17" s="17"/>
      <c r="B17" s="31" t="s">
        <v>46</v>
      </c>
      <c r="C17" s="24" t="s">
        <v>47</v>
      </c>
      <c r="D17" s="70">
        <v>1.0</v>
      </c>
      <c r="E17" s="42">
        <f t="shared" si="2"/>
        <v>1</v>
      </c>
      <c r="F17" s="69"/>
      <c r="G17" s="70">
        <v>1.0</v>
      </c>
      <c r="H17" s="36"/>
      <c r="I17" s="36"/>
      <c r="J17" s="36"/>
      <c r="K17" s="36"/>
      <c r="L17" s="36"/>
      <c r="M17" s="36"/>
      <c r="N17" s="36"/>
      <c r="O17" s="36"/>
      <c r="P17" s="42">
        <v>1.0</v>
      </c>
      <c r="Q17" s="71">
        <v>0.0</v>
      </c>
      <c r="R17" s="70">
        <v>1.0</v>
      </c>
      <c r="S17" s="70">
        <v>1.0</v>
      </c>
      <c r="T17" s="70">
        <v>1.0</v>
      </c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68">
        <v>11.0</v>
      </c>
      <c r="E18" s="68">
        <f t="shared" si="2"/>
        <v>11</v>
      </c>
      <c r="F18" s="68">
        <v>3.0</v>
      </c>
      <c r="G18" s="68">
        <v>8.0</v>
      </c>
      <c r="H18" s="68"/>
      <c r="I18" s="72"/>
      <c r="J18" s="68">
        <v>5.0</v>
      </c>
      <c r="K18" s="72"/>
      <c r="L18" s="72"/>
      <c r="M18" s="72"/>
      <c r="N18" s="72"/>
      <c r="O18" s="72"/>
      <c r="P18" s="68">
        <v>6.0</v>
      </c>
      <c r="Q18" s="68">
        <v>5.0</v>
      </c>
      <c r="R18" s="68">
        <v>1.0</v>
      </c>
      <c r="S18" s="72"/>
      <c r="T18" s="73">
        <v>11.0</v>
      </c>
      <c r="U18" s="68">
        <v>4.0</v>
      </c>
      <c r="V18" s="68">
        <v>1.0</v>
      </c>
      <c r="W18" s="68">
        <v>3.0</v>
      </c>
    </row>
    <row r="19">
      <c r="A19" s="40" t="s">
        <v>50</v>
      </c>
      <c r="B19" s="8"/>
      <c r="C19" s="24" t="s">
        <v>51</v>
      </c>
      <c r="D19" s="70">
        <v>2.0</v>
      </c>
      <c r="E19" s="42">
        <f t="shared" si="2"/>
        <v>2</v>
      </c>
      <c r="F19" s="70">
        <v>1.0</v>
      </c>
      <c r="G19" s="70">
        <v>1.0</v>
      </c>
      <c r="H19" s="42"/>
      <c r="I19" s="36"/>
      <c r="J19" s="36"/>
      <c r="K19" s="36"/>
      <c r="L19" s="42">
        <v>1.0</v>
      </c>
      <c r="M19" s="36"/>
      <c r="N19" s="36"/>
      <c r="O19" s="36"/>
      <c r="P19" s="42">
        <v>1.0</v>
      </c>
      <c r="Q19" s="70">
        <v>1.0</v>
      </c>
      <c r="R19" s="69"/>
      <c r="S19" s="70">
        <v>2.0</v>
      </c>
      <c r="T19" s="74">
        <v>2.0</v>
      </c>
      <c r="U19" s="70">
        <v>1.0</v>
      </c>
      <c r="V19" s="70">
        <v>1.0</v>
      </c>
      <c r="W19" s="69"/>
    </row>
    <row r="20">
      <c r="A20" s="40" t="s">
        <v>52</v>
      </c>
      <c r="B20" s="8"/>
      <c r="C20" s="24" t="s">
        <v>53</v>
      </c>
      <c r="D20" s="70">
        <v>23.0</v>
      </c>
      <c r="E20" s="42">
        <f t="shared" si="2"/>
        <v>23</v>
      </c>
      <c r="F20" s="70">
        <v>8.0</v>
      </c>
      <c r="G20" s="70">
        <v>15.0</v>
      </c>
      <c r="H20" s="42">
        <v>2.0</v>
      </c>
      <c r="I20" s="36"/>
      <c r="J20" s="42">
        <v>14.0</v>
      </c>
      <c r="K20" s="36"/>
      <c r="L20" s="42">
        <v>2.0</v>
      </c>
      <c r="M20" s="36"/>
      <c r="N20" s="36"/>
      <c r="O20" s="36"/>
      <c r="P20" s="42">
        <v>5.0</v>
      </c>
      <c r="Q20" s="70">
        <v>4.0</v>
      </c>
      <c r="R20" s="70">
        <v>1.0</v>
      </c>
      <c r="S20" s="70">
        <v>4.0</v>
      </c>
      <c r="T20" s="70">
        <v>8.0</v>
      </c>
      <c r="U20" s="70">
        <v>5.0</v>
      </c>
      <c r="V20" s="70">
        <v>1.0</v>
      </c>
      <c r="W20" s="70">
        <v>4.0</v>
      </c>
    </row>
    <row r="21" ht="30.0" customHeight="1">
      <c r="A21" s="38" t="s">
        <v>54</v>
      </c>
      <c r="B21" s="8"/>
      <c r="C21" s="24" t="s">
        <v>55</v>
      </c>
      <c r="D21" s="68">
        <f>SUM(D22:D25)</f>
        <v>16</v>
      </c>
      <c r="E21" s="68">
        <f t="shared" si="2"/>
        <v>16</v>
      </c>
      <c r="F21" s="68">
        <f t="shared" ref="F21:W21" si="7">SUM(F22:F25)</f>
        <v>5</v>
      </c>
      <c r="G21" s="68">
        <f t="shared" si="7"/>
        <v>11</v>
      </c>
      <c r="H21" s="68">
        <f t="shared" si="7"/>
        <v>0</v>
      </c>
      <c r="I21" s="68">
        <f t="shared" si="7"/>
        <v>0</v>
      </c>
      <c r="J21" s="68">
        <f t="shared" si="7"/>
        <v>1</v>
      </c>
      <c r="K21" s="68">
        <f t="shared" si="7"/>
        <v>0</v>
      </c>
      <c r="L21" s="68">
        <f t="shared" si="7"/>
        <v>0</v>
      </c>
      <c r="M21" s="68">
        <f t="shared" si="7"/>
        <v>0</v>
      </c>
      <c r="N21" s="68">
        <f t="shared" si="7"/>
        <v>0</v>
      </c>
      <c r="O21" s="68">
        <f t="shared" si="7"/>
        <v>15</v>
      </c>
      <c r="P21" s="68">
        <f t="shared" si="7"/>
        <v>0</v>
      </c>
      <c r="Q21" s="68">
        <f t="shared" si="7"/>
        <v>0</v>
      </c>
      <c r="R21" s="68">
        <f t="shared" si="7"/>
        <v>0</v>
      </c>
      <c r="S21" s="68">
        <f t="shared" si="7"/>
        <v>2</v>
      </c>
      <c r="T21" s="68">
        <f t="shared" si="7"/>
        <v>0</v>
      </c>
      <c r="U21" s="68">
        <f t="shared" si="7"/>
        <v>3</v>
      </c>
      <c r="V21" s="68">
        <f t="shared" si="7"/>
        <v>0</v>
      </c>
      <c r="W21" s="68">
        <f t="shared" si="7"/>
        <v>3</v>
      </c>
    </row>
    <row r="22" ht="15.75" customHeight="1">
      <c r="A22" s="28" t="s">
        <v>35</v>
      </c>
      <c r="B22" s="45" t="s">
        <v>56</v>
      </c>
      <c r="C22" s="24">
        <v>15.0</v>
      </c>
      <c r="D22" s="74">
        <v>13.0</v>
      </c>
      <c r="E22" s="68">
        <f t="shared" si="2"/>
        <v>13</v>
      </c>
      <c r="F22" s="70">
        <v>5.0</v>
      </c>
      <c r="G22" s="70">
        <v>8.0</v>
      </c>
      <c r="H22" s="36"/>
      <c r="I22" s="36"/>
      <c r="J22" s="42">
        <v>1.0</v>
      </c>
      <c r="K22" s="36"/>
      <c r="L22" s="36"/>
      <c r="M22" s="36"/>
      <c r="N22" s="36"/>
      <c r="O22" s="42">
        <v>12.0</v>
      </c>
      <c r="P22" s="36"/>
      <c r="Q22" s="69"/>
      <c r="R22" s="69"/>
      <c r="S22" s="70">
        <v>2.0</v>
      </c>
      <c r="T22" s="69"/>
      <c r="U22" s="70">
        <v>3.0</v>
      </c>
      <c r="V22" s="69"/>
      <c r="W22" s="70">
        <v>3.0</v>
      </c>
    </row>
    <row r="23" ht="15.75" customHeight="1">
      <c r="A23" s="13"/>
      <c r="B23" s="45" t="s">
        <v>57</v>
      </c>
      <c r="C23" s="24">
        <v>16.0</v>
      </c>
      <c r="D23" s="70">
        <v>3.0</v>
      </c>
      <c r="E23" s="68">
        <f t="shared" si="2"/>
        <v>3</v>
      </c>
      <c r="F23" s="69"/>
      <c r="G23" s="70">
        <v>3.0</v>
      </c>
      <c r="H23" s="36"/>
      <c r="I23" s="36"/>
      <c r="J23" s="36"/>
      <c r="K23" s="36"/>
      <c r="L23" s="36"/>
      <c r="M23" s="36"/>
      <c r="N23" s="36"/>
      <c r="O23" s="42">
        <v>3.0</v>
      </c>
      <c r="P23" s="36"/>
      <c r="Q23" s="69"/>
      <c r="R23" s="69"/>
      <c r="S23" s="69"/>
      <c r="T23" s="69"/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69"/>
      <c r="E24" s="68">
        <f t="shared" si="2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69"/>
      <c r="R24" s="69"/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69"/>
      <c r="E25" s="68">
        <f t="shared" si="2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69"/>
      <c r="R25" s="69"/>
      <c r="S25" s="69"/>
      <c r="T25" s="69"/>
      <c r="U25" s="69"/>
      <c r="V25" s="69"/>
      <c r="W25" s="69"/>
    </row>
    <row r="26" ht="15.75" customHeight="1">
      <c r="A26" s="38" t="s">
        <v>60</v>
      </c>
      <c r="B26" s="8"/>
      <c r="C26" s="24">
        <v>19.0</v>
      </c>
      <c r="D26" s="70">
        <v>12.0</v>
      </c>
      <c r="E26" s="42">
        <f t="shared" si="2"/>
        <v>12</v>
      </c>
      <c r="F26" s="70">
        <v>3.0</v>
      </c>
      <c r="G26" s="70">
        <v>9.0</v>
      </c>
      <c r="H26" s="36"/>
      <c r="I26" s="36"/>
      <c r="J26" s="42">
        <v>3.0</v>
      </c>
      <c r="K26" s="36"/>
      <c r="L26" s="42">
        <v>2.0</v>
      </c>
      <c r="M26" s="36"/>
      <c r="N26" s="36"/>
      <c r="O26" s="42">
        <v>5.0</v>
      </c>
      <c r="P26" s="42">
        <v>2.0</v>
      </c>
      <c r="Q26" s="70">
        <v>2.0</v>
      </c>
      <c r="R26" s="69"/>
      <c r="S26" s="70">
        <v>8.0</v>
      </c>
      <c r="T26" s="70">
        <v>3.0</v>
      </c>
      <c r="U26" s="70">
        <v>4.0</v>
      </c>
      <c r="V26" s="70">
        <v>1.0</v>
      </c>
      <c r="W26" s="70">
        <v>3.0</v>
      </c>
    </row>
    <row r="27" ht="15.0" customHeight="1">
      <c r="A27" s="9" t="s">
        <v>61</v>
      </c>
      <c r="B27" s="4"/>
      <c r="C27" s="49">
        <v>20.0</v>
      </c>
      <c r="D27" s="69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42.0</v>
      </c>
      <c r="E28" s="7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>D8+D11+D14+D15+D18+D19+D20+D21+D26+D28</f>
        <v>117</v>
      </c>
      <c r="E29" s="42">
        <f>SUM(H29:P29)</f>
        <v>75</v>
      </c>
      <c r="F29" s="42">
        <f t="shared" ref="F29:W29" si="8">F8+F11+F14+F15+F18+F19+F20+F21+F26+F28</f>
        <v>23</v>
      </c>
      <c r="G29" s="42">
        <f t="shared" si="8"/>
        <v>52</v>
      </c>
      <c r="H29" s="42">
        <f t="shared" si="8"/>
        <v>3</v>
      </c>
      <c r="I29" s="42">
        <f t="shared" si="8"/>
        <v>0</v>
      </c>
      <c r="J29" s="42">
        <f t="shared" si="8"/>
        <v>27</v>
      </c>
      <c r="K29" s="42">
        <f t="shared" si="8"/>
        <v>0</v>
      </c>
      <c r="L29" s="42">
        <f t="shared" si="8"/>
        <v>8</v>
      </c>
      <c r="M29" s="42">
        <f t="shared" si="8"/>
        <v>0</v>
      </c>
      <c r="N29" s="42">
        <f t="shared" si="8"/>
        <v>0</v>
      </c>
      <c r="O29" s="42">
        <f t="shared" si="8"/>
        <v>20</v>
      </c>
      <c r="P29" s="42">
        <f t="shared" si="8"/>
        <v>17</v>
      </c>
      <c r="Q29" s="42">
        <f t="shared" si="8"/>
        <v>14</v>
      </c>
      <c r="R29" s="42">
        <f t="shared" si="8"/>
        <v>3</v>
      </c>
      <c r="S29" s="42">
        <f t="shared" si="8"/>
        <v>26</v>
      </c>
      <c r="T29" s="42">
        <f t="shared" si="8"/>
        <v>28</v>
      </c>
      <c r="U29" s="42">
        <f t="shared" si="8"/>
        <v>21</v>
      </c>
      <c r="V29" s="42">
        <f t="shared" si="8"/>
        <v>5</v>
      </c>
      <c r="W29" s="42">
        <f t="shared" si="8"/>
        <v>16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76">
        <f>O31+T31</f>
        <v>7069</v>
      </c>
      <c r="L31" s="58" t="s">
        <v>65</v>
      </c>
      <c r="M31" s="55"/>
      <c r="N31" s="56"/>
      <c r="O31" s="76">
        <v>1864.0</v>
      </c>
      <c r="P31" s="58" t="s">
        <v>66</v>
      </c>
      <c r="Q31" s="56"/>
      <c r="R31" s="56"/>
      <c r="S31" s="56"/>
      <c r="T31" s="76">
        <v>5205.0</v>
      </c>
      <c r="U31" s="58" t="s">
        <v>67</v>
      </c>
    </row>
    <row r="32" ht="15.75" customHeight="1"/>
    <row r="33" ht="15.75" customHeight="1">
      <c r="D33" s="44">
        <f>D28+E29</f>
        <v>117</v>
      </c>
      <c r="E33" s="44">
        <f>SUM(H29:P29)</f>
        <v>75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77">
        <v>1.0</v>
      </c>
      <c r="E7" s="77">
        <v>2.0</v>
      </c>
      <c r="F7" s="77">
        <v>3.0</v>
      </c>
      <c r="G7" s="77">
        <v>4.0</v>
      </c>
      <c r="H7" s="77">
        <v>5.0</v>
      </c>
      <c r="I7" s="77">
        <v>6.0</v>
      </c>
      <c r="J7" s="77">
        <v>7.0</v>
      </c>
      <c r="K7" s="77">
        <v>8.0</v>
      </c>
      <c r="L7" s="77">
        <v>9.0</v>
      </c>
      <c r="M7" s="77">
        <v>10.0</v>
      </c>
      <c r="N7" s="77">
        <v>11.0</v>
      </c>
      <c r="O7" s="77">
        <v>12.0</v>
      </c>
      <c r="P7" s="77">
        <v>13.0</v>
      </c>
      <c r="Q7" s="77">
        <v>14.0</v>
      </c>
      <c r="R7" s="77">
        <v>15.0</v>
      </c>
      <c r="S7" s="77">
        <v>16.0</v>
      </c>
      <c r="T7" s="77">
        <v>17.0</v>
      </c>
      <c r="U7" s="77">
        <v>18.0</v>
      </c>
      <c r="V7" s="77">
        <v>19.0</v>
      </c>
      <c r="W7" s="77">
        <v>20.0</v>
      </c>
    </row>
    <row r="8" ht="21.0" customHeight="1">
      <c r="A8" s="22" t="s">
        <v>26</v>
      </c>
      <c r="B8" s="8"/>
      <c r="C8" s="24" t="s">
        <v>27</v>
      </c>
      <c r="D8" s="78">
        <f>D9+D10</f>
        <v>4</v>
      </c>
      <c r="E8" s="78">
        <f t="shared" ref="E8:E26" si="1">SUM(H8:P8)</f>
        <v>4</v>
      </c>
      <c r="F8" s="79"/>
      <c r="G8" s="78">
        <v>4.0</v>
      </c>
      <c r="H8" s="79"/>
      <c r="I8" s="79"/>
      <c r="J8" s="78">
        <v>3.0</v>
      </c>
      <c r="K8" s="79"/>
      <c r="L8" s="78">
        <v>1.0</v>
      </c>
      <c r="M8" s="79"/>
      <c r="N8" s="79"/>
      <c r="O8" s="79"/>
      <c r="P8" s="79"/>
      <c r="Q8" s="79"/>
      <c r="R8" s="79"/>
      <c r="S8" s="78">
        <v>4.0</v>
      </c>
      <c r="T8" s="78">
        <v>4.0</v>
      </c>
      <c r="U8" s="79"/>
      <c r="V8" s="79"/>
      <c r="W8" s="79"/>
    </row>
    <row r="9" ht="20.25" customHeight="1">
      <c r="A9" s="28" t="s">
        <v>28</v>
      </c>
      <c r="B9" s="31" t="s">
        <v>29</v>
      </c>
      <c r="C9" s="24" t="s">
        <v>30</v>
      </c>
      <c r="D9" s="80">
        <v>1.0</v>
      </c>
      <c r="E9" s="81">
        <f t="shared" si="1"/>
        <v>1</v>
      </c>
      <c r="F9" s="82"/>
      <c r="G9" s="80">
        <v>1.0</v>
      </c>
      <c r="H9" s="83"/>
      <c r="I9" s="83"/>
      <c r="J9" s="81">
        <v>1.0</v>
      </c>
      <c r="K9" s="83"/>
      <c r="L9" s="83"/>
      <c r="M9" s="83"/>
      <c r="N9" s="83"/>
      <c r="O9" s="83"/>
      <c r="P9" s="83"/>
      <c r="Q9" s="82"/>
      <c r="R9" s="82"/>
      <c r="S9" s="80">
        <v>1.0</v>
      </c>
      <c r="T9" s="80">
        <v>1.0</v>
      </c>
      <c r="U9" s="82"/>
      <c r="V9" s="82"/>
      <c r="W9" s="82"/>
    </row>
    <row r="10" ht="20.25" customHeight="1">
      <c r="A10" s="17"/>
      <c r="B10" s="31" t="s">
        <v>31</v>
      </c>
      <c r="C10" s="24" t="s">
        <v>32</v>
      </c>
      <c r="D10" s="80">
        <v>3.0</v>
      </c>
      <c r="E10" s="81">
        <f t="shared" si="1"/>
        <v>3</v>
      </c>
      <c r="F10" s="82"/>
      <c r="G10" s="80">
        <v>3.0</v>
      </c>
      <c r="H10" s="83"/>
      <c r="I10" s="83"/>
      <c r="J10" s="81">
        <v>2.0</v>
      </c>
      <c r="K10" s="83"/>
      <c r="L10" s="81">
        <v>1.0</v>
      </c>
      <c r="M10" s="83"/>
      <c r="N10" s="83"/>
      <c r="O10" s="83"/>
      <c r="P10" s="83"/>
      <c r="Q10" s="82"/>
      <c r="R10" s="82"/>
      <c r="S10" s="80">
        <v>3.0</v>
      </c>
      <c r="T10" s="80">
        <v>3.0</v>
      </c>
      <c r="U10" s="82"/>
      <c r="V10" s="82"/>
      <c r="W10" s="82"/>
    </row>
    <row r="11" ht="18.75" customHeight="1">
      <c r="A11" s="22" t="s">
        <v>33</v>
      </c>
      <c r="B11" s="8"/>
      <c r="C11" s="24" t="s">
        <v>34</v>
      </c>
      <c r="D11" s="78">
        <f>D12+D13</f>
        <v>4</v>
      </c>
      <c r="E11" s="78">
        <f t="shared" si="1"/>
        <v>4</v>
      </c>
      <c r="F11" s="78">
        <v>3.0</v>
      </c>
      <c r="G11" s="78">
        <v>1.0</v>
      </c>
      <c r="H11" s="79"/>
      <c r="I11" s="79"/>
      <c r="J11" s="79"/>
      <c r="K11" s="79"/>
      <c r="L11" s="78">
        <v>1.0</v>
      </c>
      <c r="M11" s="79"/>
      <c r="N11" s="79"/>
      <c r="O11" s="79"/>
      <c r="P11" s="78">
        <v>3.0</v>
      </c>
      <c r="Q11" s="78">
        <v>3.0</v>
      </c>
      <c r="R11" s="79"/>
      <c r="S11" s="78">
        <v>4.0</v>
      </c>
      <c r="T11" s="78">
        <v>4.0</v>
      </c>
      <c r="U11" s="79"/>
      <c r="V11" s="79"/>
      <c r="W11" s="79"/>
    </row>
    <row r="12">
      <c r="A12" s="28" t="s">
        <v>35</v>
      </c>
      <c r="B12" s="31" t="s">
        <v>36</v>
      </c>
      <c r="C12" s="24" t="s">
        <v>37</v>
      </c>
      <c r="D12" s="82"/>
      <c r="E12" s="81">
        <f t="shared" si="1"/>
        <v>0</v>
      </c>
      <c r="F12" s="82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2"/>
      <c r="R12" s="82"/>
      <c r="S12" s="82"/>
      <c r="T12" s="82"/>
      <c r="U12" s="82"/>
      <c r="V12" s="82"/>
      <c r="W12" s="82"/>
    </row>
    <row r="13">
      <c r="A13" s="17"/>
      <c r="B13" s="31" t="s">
        <v>38</v>
      </c>
      <c r="C13" s="24" t="s">
        <v>39</v>
      </c>
      <c r="D13" s="80">
        <v>4.0</v>
      </c>
      <c r="E13" s="81">
        <f t="shared" si="1"/>
        <v>4</v>
      </c>
      <c r="F13" s="80">
        <v>3.0</v>
      </c>
      <c r="G13" s="80">
        <v>1.0</v>
      </c>
      <c r="H13" s="83"/>
      <c r="I13" s="83"/>
      <c r="J13" s="83"/>
      <c r="K13" s="83"/>
      <c r="L13" s="81">
        <v>1.0</v>
      </c>
      <c r="M13" s="83"/>
      <c r="N13" s="83"/>
      <c r="O13" s="83"/>
      <c r="P13" s="81">
        <v>3.0</v>
      </c>
      <c r="Q13" s="80">
        <v>3.0</v>
      </c>
      <c r="R13" s="82"/>
      <c r="S13" s="80">
        <v>4.0</v>
      </c>
      <c r="T13" s="80">
        <v>4.0</v>
      </c>
      <c r="U13" s="82"/>
      <c r="V13" s="82"/>
      <c r="W13" s="82"/>
    </row>
    <row r="14" ht="18.0" customHeight="1">
      <c r="A14" s="22" t="s">
        <v>40</v>
      </c>
      <c r="B14" s="8"/>
      <c r="C14" s="24" t="s">
        <v>41</v>
      </c>
      <c r="D14" s="82"/>
      <c r="E14" s="81">
        <f t="shared" si="1"/>
        <v>0</v>
      </c>
      <c r="F14" s="82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2"/>
      <c r="R14" s="82"/>
      <c r="S14" s="82"/>
      <c r="T14" s="82"/>
      <c r="U14" s="82"/>
      <c r="V14" s="82"/>
      <c r="W14" s="82"/>
    </row>
    <row r="15" ht="33.75" customHeight="1">
      <c r="A15" s="38" t="s">
        <v>42</v>
      </c>
      <c r="B15" s="8"/>
      <c r="C15" s="24" t="s">
        <v>43</v>
      </c>
      <c r="D15" s="78">
        <f>D16+D17</f>
        <v>33</v>
      </c>
      <c r="E15" s="81">
        <f t="shared" si="1"/>
        <v>33</v>
      </c>
      <c r="F15" s="78">
        <v>7.0</v>
      </c>
      <c r="G15" s="78">
        <v>26.0</v>
      </c>
      <c r="H15" s="78">
        <v>3.0</v>
      </c>
      <c r="I15" s="79"/>
      <c r="J15" s="78">
        <v>6.0</v>
      </c>
      <c r="K15" s="79"/>
      <c r="L15" s="78">
        <v>16.0</v>
      </c>
      <c r="M15" s="78">
        <v>1.0</v>
      </c>
      <c r="N15" s="78">
        <v>1.0</v>
      </c>
      <c r="O15" s="78">
        <v>1.0</v>
      </c>
      <c r="P15" s="78">
        <v>5.0</v>
      </c>
      <c r="Q15" s="78">
        <v>4.0</v>
      </c>
      <c r="R15" s="78">
        <v>1.0</v>
      </c>
      <c r="S15" s="78">
        <v>33.0</v>
      </c>
      <c r="T15" s="78">
        <v>12.0</v>
      </c>
      <c r="U15" s="79"/>
      <c r="V15" s="79"/>
      <c r="W15" s="79"/>
    </row>
    <row r="16" ht="22.5" customHeight="1">
      <c r="A16" s="28" t="s">
        <v>35</v>
      </c>
      <c r="B16" s="31" t="s">
        <v>44</v>
      </c>
      <c r="C16" s="24" t="s">
        <v>45</v>
      </c>
      <c r="D16" s="80">
        <v>24.0</v>
      </c>
      <c r="E16" s="81">
        <f t="shared" si="1"/>
        <v>24</v>
      </c>
      <c r="F16" s="80">
        <v>7.0</v>
      </c>
      <c r="G16" s="80">
        <v>17.0</v>
      </c>
      <c r="H16" s="81">
        <v>3.0</v>
      </c>
      <c r="I16" s="83"/>
      <c r="J16" s="81">
        <v>5.0</v>
      </c>
      <c r="K16" s="83"/>
      <c r="L16" s="81">
        <v>10.0</v>
      </c>
      <c r="M16" s="81">
        <v>1.0</v>
      </c>
      <c r="N16" s="81">
        <v>1.0</v>
      </c>
      <c r="O16" s="83"/>
      <c r="P16" s="81">
        <v>4.0</v>
      </c>
      <c r="Q16" s="80">
        <v>4.0</v>
      </c>
      <c r="R16" s="82"/>
      <c r="S16" s="80">
        <v>24.0</v>
      </c>
      <c r="T16" s="80">
        <v>11.0</v>
      </c>
      <c r="U16" s="82"/>
      <c r="V16" s="82"/>
      <c r="W16" s="82"/>
    </row>
    <row r="17">
      <c r="A17" s="17"/>
      <c r="B17" s="31" t="s">
        <v>46</v>
      </c>
      <c r="C17" s="24" t="s">
        <v>47</v>
      </c>
      <c r="D17" s="80">
        <v>9.0</v>
      </c>
      <c r="E17" s="81">
        <f t="shared" si="1"/>
        <v>9</v>
      </c>
      <c r="F17" s="82"/>
      <c r="G17" s="80">
        <v>9.0</v>
      </c>
      <c r="H17" s="83"/>
      <c r="I17" s="83"/>
      <c r="J17" s="81">
        <v>1.0</v>
      </c>
      <c r="K17" s="83"/>
      <c r="L17" s="81">
        <v>6.0</v>
      </c>
      <c r="M17" s="83"/>
      <c r="N17" s="83"/>
      <c r="O17" s="81">
        <v>1.0</v>
      </c>
      <c r="P17" s="81">
        <v>1.0</v>
      </c>
      <c r="Q17" s="84">
        <v>0.0</v>
      </c>
      <c r="R17" s="80">
        <v>1.0</v>
      </c>
      <c r="S17" s="80">
        <v>9.0</v>
      </c>
      <c r="T17" s="80">
        <v>1.0</v>
      </c>
      <c r="U17" s="82"/>
      <c r="V17" s="82"/>
      <c r="W17" s="82"/>
    </row>
    <row r="18" ht="18.0" customHeight="1">
      <c r="A18" s="40" t="s">
        <v>48</v>
      </c>
      <c r="B18" s="8"/>
      <c r="C18" s="24" t="s">
        <v>49</v>
      </c>
      <c r="D18" s="78">
        <v>31.0</v>
      </c>
      <c r="E18" s="78">
        <f t="shared" si="1"/>
        <v>31</v>
      </c>
      <c r="F18" s="78">
        <v>8.0</v>
      </c>
      <c r="G18" s="78">
        <v>23.0</v>
      </c>
      <c r="H18" s="78">
        <v>3.0</v>
      </c>
      <c r="I18" s="79"/>
      <c r="J18" s="78">
        <v>11.0</v>
      </c>
      <c r="K18" s="79"/>
      <c r="L18" s="78">
        <v>7.0</v>
      </c>
      <c r="M18" s="79"/>
      <c r="N18" s="79"/>
      <c r="O18" s="78">
        <v>5.0</v>
      </c>
      <c r="P18" s="78">
        <v>5.0</v>
      </c>
      <c r="Q18" s="78">
        <v>5.0</v>
      </c>
      <c r="R18" s="79"/>
      <c r="S18" s="78">
        <v>18.0</v>
      </c>
      <c r="T18" s="78">
        <v>15.0</v>
      </c>
      <c r="U18" s="78">
        <v>2.0</v>
      </c>
      <c r="V18" s="78">
        <v>1.0</v>
      </c>
      <c r="W18" s="78">
        <v>1.0</v>
      </c>
    </row>
    <row r="19">
      <c r="A19" s="40" t="s">
        <v>50</v>
      </c>
      <c r="B19" s="8"/>
      <c r="C19" s="24" t="s">
        <v>51</v>
      </c>
      <c r="D19" s="80">
        <v>8.0</v>
      </c>
      <c r="E19" s="81">
        <f t="shared" si="1"/>
        <v>8</v>
      </c>
      <c r="F19" s="80">
        <v>3.0</v>
      </c>
      <c r="G19" s="80">
        <v>5.0</v>
      </c>
      <c r="H19" s="81">
        <v>1.0</v>
      </c>
      <c r="I19" s="83"/>
      <c r="J19" s="81">
        <v>1.0</v>
      </c>
      <c r="K19" s="83"/>
      <c r="L19" s="81">
        <v>3.0</v>
      </c>
      <c r="M19" s="83"/>
      <c r="N19" s="83"/>
      <c r="O19" s="81">
        <v>1.0</v>
      </c>
      <c r="P19" s="81">
        <v>2.0</v>
      </c>
      <c r="Q19" s="80">
        <v>2.0</v>
      </c>
      <c r="R19" s="82"/>
      <c r="S19" s="80">
        <v>2.0</v>
      </c>
      <c r="T19" s="80">
        <v>5.0</v>
      </c>
      <c r="U19" s="82"/>
      <c r="V19" s="82"/>
      <c r="W19" s="82"/>
    </row>
    <row r="20">
      <c r="A20" s="40" t="s">
        <v>52</v>
      </c>
      <c r="B20" s="8"/>
      <c r="C20" s="24" t="s">
        <v>53</v>
      </c>
      <c r="D20" s="80">
        <v>46.0</v>
      </c>
      <c r="E20" s="81">
        <f t="shared" si="1"/>
        <v>46</v>
      </c>
      <c r="F20" s="80">
        <v>23.0</v>
      </c>
      <c r="G20" s="80">
        <v>23.0</v>
      </c>
      <c r="H20" s="81">
        <v>4.0</v>
      </c>
      <c r="I20" s="83"/>
      <c r="J20" s="81">
        <v>19.0</v>
      </c>
      <c r="K20" s="83"/>
      <c r="L20" s="81">
        <v>4.0</v>
      </c>
      <c r="M20" s="83"/>
      <c r="N20" s="83"/>
      <c r="O20" s="83"/>
      <c r="P20" s="81">
        <v>19.0</v>
      </c>
      <c r="Q20" s="80">
        <v>19.0</v>
      </c>
      <c r="R20" s="82"/>
      <c r="S20" s="82"/>
      <c r="T20" s="80">
        <v>12.0</v>
      </c>
      <c r="U20" s="82"/>
      <c r="V20" s="82"/>
      <c r="W20" s="82"/>
    </row>
    <row r="21" ht="30.0" customHeight="1">
      <c r="A21" s="38" t="s">
        <v>54</v>
      </c>
      <c r="B21" s="8"/>
      <c r="C21" s="24" t="s">
        <v>55</v>
      </c>
      <c r="D21" s="78">
        <f>D22+D23+D24+D25</f>
        <v>37</v>
      </c>
      <c r="E21" s="78">
        <f t="shared" si="1"/>
        <v>37</v>
      </c>
      <c r="F21" s="78">
        <v>7.0</v>
      </c>
      <c r="G21" s="78">
        <v>30.0</v>
      </c>
      <c r="H21" s="78">
        <v>2.0</v>
      </c>
      <c r="I21" s="79"/>
      <c r="J21" s="78">
        <v>7.0</v>
      </c>
      <c r="K21" s="79"/>
      <c r="L21" s="78">
        <v>21.0</v>
      </c>
      <c r="M21" s="78">
        <v>1.0</v>
      </c>
      <c r="N21" s="79"/>
      <c r="O21" s="78">
        <v>1.0</v>
      </c>
      <c r="P21" s="78">
        <v>5.0</v>
      </c>
      <c r="Q21" s="78">
        <v>5.0</v>
      </c>
      <c r="R21" s="79"/>
      <c r="S21" s="78">
        <v>22.0</v>
      </c>
      <c r="T21" s="78">
        <v>12.0</v>
      </c>
      <c r="U21" s="79"/>
      <c r="V21" s="79"/>
      <c r="W21" s="79"/>
    </row>
    <row r="22" ht="15.75" customHeight="1">
      <c r="A22" s="28" t="s">
        <v>35</v>
      </c>
      <c r="B22" s="45" t="s">
        <v>56</v>
      </c>
      <c r="C22" s="24">
        <v>15.0</v>
      </c>
      <c r="D22" s="80">
        <v>29.0</v>
      </c>
      <c r="E22" s="78">
        <f t="shared" si="1"/>
        <v>29</v>
      </c>
      <c r="F22" s="80">
        <v>7.0</v>
      </c>
      <c r="G22" s="80">
        <v>22.0</v>
      </c>
      <c r="H22" s="81">
        <v>2.0</v>
      </c>
      <c r="I22" s="83"/>
      <c r="J22" s="81">
        <v>7.0</v>
      </c>
      <c r="K22" s="83"/>
      <c r="L22" s="81">
        <v>14.0</v>
      </c>
      <c r="M22" s="81">
        <v>1.0</v>
      </c>
      <c r="N22" s="83"/>
      <c r="O22" s="83"/>
      <c r="P22" s="81">
        <v>5.0</v>
      </c>
      <c r="Q22" s="80">
        <v>5.0</v>
      </c>
      <c r="R22" s="82"/>
      <c r="S22" s="80">
        <v>14.0</v>
      </c>
      <c r="T22" s="80">
        <v>12.0</v>
      </c>
      <c r="U22" s="82"/>
      <c r="V22" s="82"/>
      <c r="W22" s="82"/>
    </row>
    <row r="23" ht="15.75" customHeight="1">
      <c r="A23" s="13"/>
      <c r="B23" s="45" t="s">
        <v>57</v>
      </c>
      <c r="C23" s="24">
        <v>16.0</v>
      </c>
      <c r="D23" s="80">
        <v>8.0</v>
      </c>
      <c r="E23" s="78">
        <f t="shared" si="1"/>
        <v>8</v>
      </c>
      <c r="F23" s="82"/>
      <c r="G23" s="80">
        <v>8.0</v>
      </c>
      <c r="H23" s="83"/>
      <c r="I23" s="83"/>
      <c r="J23" s="83"/>
      <c r="K23" s="83"/>
      <c r="L23" s="81">
        <v>7.0</v>
      </c>
      <c r="M23" s="83"/>
      <c r="N23" s="83"/>
      <c r="O23" s="81">
        <v>1.0</v>
      </c>
      <c r="P23" s="83"/>
      <c r="Q23" s="82"/>
      <c r="R23" s="82"/>
      <c r="S23" s="80">
        <v>8.0</v>
      </c>
      <c r="T23" s="82"/>
      <c r="U23" s="82"/>
      <c r="V23" s="82"/>
      <c r="W23" s="82"/>
    </row>
    <row r="24" ht="15.75" customHeight="1">
      <c r="A24" s="13"/>
      <c r="B24" s="45" t="s">
        <v>58</v>
      </c>
      <c r="C24" s="24">
        <v>17.0</v>
      </c>
      <c r="D24" s="82"/>
      <c r="E24" s="78">
        <f t="shared" si="1"/>
        <v>0</v>
      </c>
      <c r="F24" s="82"/>
      <c r="G24" s="82"/>
      <c r="H24" s="83"/>
      <c r="I24" s="83"/>
      <c r="J24" s="83"/>
      <c r="K24" s="83"/>
      <c r="L24" s="83"/>
      <c r="M24" s="83"/>
      <c r="N24" s="83"/>
      <c r="O24" s="83"/>
      <c r="P24" s="83"/>
      <c r="Q24" s="82"/>
      <c r="R24" s="82"/>
      <c r="S24" s="82"/>
      <c r="T24" s="82"/>
      <c r="U24" s="82"/>
      <c r="V24" s="82"/>
      <c r="W24" s="82"/>
    </row>
    <row r="25" ht="15.75" customHeight="1">
      <c r="A25" s="17"/>
      <c r="B25" s="45" t="s">
        <v>59</v>
      </c>
      <c r="C25" s="24">
        <v>18.0</v>
      </c>
      <c r="D25" s="82"/>
      <c r="E25" s="78">
        <f t="shared" si="1"/>
        <v>0</v>
      </c>
      <c r="F25" s="82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2"/>
      <c r="R25" s="82"/>
      <c r="S25" s="82"/>
      <c r="T25" s="82"/>
      <c r="U25" s="82"/>
      <c r="V25" s="82"/>
      <c r="W25" s="82"/>
    </row>
    <row r="26" ht="15.75" customHeight="1">
      <c r="A26" s="38" t="s">
        <v>60</v>
      </c>
      <c r="B26" s="8"/>
      <c r="C26" s="24">
        <v>19.0</v>
      </c>
      <c r="D26" s="80">
        <v>4.0</v>
      </c>
      <c r="E26" s="81">
        <f t="shared" si="1"/>
        <v>4</v>
      </c>
      <c r="F26" s="80">
        <v>2.0</v>
      </c>
      <c r="G26" s="80">
        <v>2.0</v>
      </c>
      <c r="H26" s="83"/>
      <c r="I26" s="83"/>
      <c r="J26" s="81">
        <v>1.0</v>
      </c>
      <c r="K26" s="83"/>
      <c r="L26" s="81">
        <v>1.0</v>
      </c>
      <c r="M26" s="83"/>
      <c r="N26" s="83"/>
      <c r="O26" s="83"/>
      <c r="P26" s="81">
        <v>2.0</v>
      </c>
      <c r="Q26" s="80">
        <v>2.0</v>
      </c>
      <c r="R26" s="82"/>
      <c r="S26" s="80">
        <v>2.0</v>
      </c>
      <c r="T26" s="80">
        <v>4.0</v>
      </c>
      <c r="U26" s="82"/>
      <c r="V26" s="82"/>
      <c r="W26" s="82"/>
    </row>
    <row r="27" ht="15.0" customHeight="1">
      <c r="A27" s="9" t="s">
        <v>61</v>
      </c>
      <c r="B27" s="4"/>
      <c r="C27" s="49">
        <v>20.0</v>
      </c>
      <c r="D27" s="82"/>
      <c r="E27" s="81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ht="64.5" customHeight="1">
      <c r="A28" s="14"/>
      <c r="B28" s="16"/>
      <c r="C28" s="17"/>
      <c r="D28" s="80">
        <v>95.0</v>
      </c>
      <c r="E28" s="8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ht="30.75" customHeight="1">
      <c r="A29" s="52" t="s">
        <v>62</v>
      </c>
      <c r="B29" s="8"/>
      <c r="C29" s="24">
        <v>21.0</v>
      </c>
      <c r="D29" s="81">
        <f t="shared" ref="D29:W29" si="2">D8+D11+D14+D15+D18+D19+D20+D21+D26+D28</f>
        <v>262</v>
      </c>
      <c r="E29" s="81">
        <f t="shared" si="2"/>
        <v>167</v>
      </c>
      <c r="F29" s="81">
        <f t="shared" si="2"/>
        <v>53</v>
      </c>
      <c r="G29" s="81">
        <f t="shared" si="2"/>
        <v>114</v>
      </c>
      <c r="H29" s="81">
        <f t="shared" si="2"/>
        <v>13</v>
      </c>
      <c r="I29" s="81">
        <f t="shared" si="2"/>
        <v>0</v>
      </c>
      <c r="J29" s="81">
        <f t="shared" si="2"/>
        <v>48</v>
      </c>
      <c r="K29" s="81">
        <f t="shared" si="2"/>
        <v>0</v>
      </c>
      <c r="L29" s="81">
        <f t="shared" si="2"/>
        <v>54</v>
      </c>
      <c r="M29" s="81">
        <f t="shared" si="2"/>
        <v>2</v>
      </c>
      <c r="N29" s="81">
        <f t="shared" si="2"/>
        <v>1</v>
      </c>
      <c r="O29" s="81">
        <f t="shared" si="2"/>
        <v>8</v>
      </c>
      <c r="P29" s="81">
        <f t="shared" si="2"/>
        <v>41</v>
      </c>
      <c r="Q29" s="81">
        <f t="shared" si="2"/>
        <v>40</v>
      </c>
      <c r="R29" s="81">
        <f t="shared" si="2"/>
        <v>1</v>
      </c>
      <c r="S29" s="81">
        <f t="shared" si="2"/>
        <v>85</v>
      </c>
      <c r="T29" s="81">
        <f t="shared" si="2"/>
        <v>68</v>
      </c>
      <c r="U29" s="81">
        <f t="shared" si="2"/>
        <v>2</v>
      </c>
      <c r="V29" s="81">
        <f t="shared" si="2"/>
        <v>1</v>
      </c>
      <c r="W29" s="81">
        <f t="shared" si="2"/>
        <v>1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76">
        <f>O31+T31</f>
        <v>10955</v>
      </c>
      <c r="L31" s="58" t="s">
        <v>65</v>
      </c>
      <c r="M31" s="55"/>
      <c r="N31" s="56"/>
      <c r="O31" s="76">
        <v>2873.0</v>
      </c>
      <c r="P31" s="58" t="s">
        <v>66</v>
      </c>
      <c r="Q31" s="56"/>
      <c r="R31" s="56"/>
      <c r="S31" s="56"/>
      <c r="T31" s="76">
        <v>8082.0</v>
      </c>
      <c r="U31" s="58" t="s">
        <v>67</v>
      </c>
    </row>
    <row r="32" ht="15.75" customHeight="1">
      <c r="K32" s="86"/>
    </row>
    <row r="33" ht="15.75" customHeight="1">
      <c r="E33" s="44">
        <f>F29+G29</f>
        <v>167</v>
      </c>
    </row>
    <row r="34" ht="15.75" customHeight="1">
      <c r="E34" s="44">
        <f>SUM(H29:P29)</f>
        <v>167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4.38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21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87">
        <v>16.0</v>
      </c>
      <c r="E8" s="87">
        <f t="shared" ref="E8:E26" si="1">SUM(H8:P8)</f>
        <v>16</v>
      </c>
      <c r="F8" s="87">
        <v>12.0</v>
      </c>
      <c r="G8" s="87">
        <v>4.0</v>
      </c>
      <c r="H8" s="87"/>
      <c r="I8" s="87">
        <v>14.0</v>
      </c>
      <c r="J8" s="87">
        <v>1.0</v>
      </c>
      <c r="K8" s="87"/>
      <c r="L8" s="87">
        <v>1.0</v>
      </c>
      <c r="M8" s="87"/>
      <c r="N8" s="87"/>
      <c r="O8" s="87"/>
      <c r="P8" s="87"/>
      <c r="Q8" s="87"/>
      <c r="R8" s="87"/>
      <c r="S8" s="87">
        <v>2.0</v>
      </c>
      <c r="T8" s="87"/>
      <c r="U8" s="87">
        <v>1.0</v>
      </c>
      <c r="V8" s="87">
        <v>1.0</v>
      </c>
      <c r="W8" s="87"/>
    </row>
    <row r="9" ht="20.25" customHeight="1">
      <c r="A9" s="28" t="s">
        <v>28</v>
      </c>
      <c r="B9" s="31" t="s">
        <v>29</v>
      </c>
      <c r="C9" s="24" t="s">
        <v>30</v>
      </c>
      <c r="D9" s="88"/>
      <c r="E9" s="89">
        <f t="shared" si="1"/>
        <v>0</v>
      </c>
      <c r="F9" s="88"/>
      <c r="G9" s="88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88"/>
      <c r="T9" s="88"/>
      <c r="U9" s="88"/>
      <c r="V9" s="88"/>
      <c r="W9" s="88"/>
    </row>
    <row r="10" ht="20.25" customHeight="1">
      <c r="A10" s="17"/>
      <c r="B10" s="31" t="s">
        <v>31</v>
      </c>
      <c r="C10" s="24" t="s">
        <v>32</v>
      </c>
      <c r="D10" s="88">
        <v>16.0</v>
      </c>
      <c r="E10" s="89">
        <f t="shared" si="1"/>
        <v>16</v>
      </c>
      <c r="F10" s="88">
        <v>12.0</v>
      </c>
      <c r="G10" s="88">
        <v>4.0</v>
      </c>
      <c r="H10" s="90"/>
      <c r="I10" s="90">
        <v>14.0</v>
      </c>
      <c r="J10" s="90">
        <v>1.0</v>
      </c>
      <c r="K10" s="90"/>
      <c r="L10" s="90">
        <v>1.0</v>
      </c>
      <c r="M10" s="90"/>
      <c r="N10" s="90"/>
      <c r="O10" s="90"/>
      <c r="P10" s="90"/>
      <c r="Q10" s="91"/>
      <c r="R10" s="91"/>
      <c r="S10" s="88">
        <v>2.0</v>
      </c>
      <c r="T10" s="88"/>
      <c r="U10" s="88">
        <v>1.0</v>
      </c>
      <c r="V10" s="88">
        <v>1.0</v>
      </c>
      <c r="W10" s="88"/>
    </row>
    <row r="11" ht="18.75" customHeight="1">
      <c r="A11" s="22" t="s">
        <v>33</v>
      </c>
      <c r="B11" s="8"/>
      <c r="C11" s="24" t="s">
        <v>34</v>
      </c>
      <c r="D11" s="87">
        <v>3.0</v>
      </c>
      <c r="E11" s="87">
        <f t="shared" si="1"/>
        <v>3</v>
      </c>
      <c r="F11" s="87">
        <v>1.0</v>
      </c>
      <c r="G11" s="87">
        <v>2.0</v>
      </c>
      <c r="H11" s="87"/>
      <c r="I11" s="92">
        <v>1.0</v>
      </c>
      <c r="J11" s="87">
        <v>1.0</v>
      </c>
      <c r="K11" s="92"/>
      <c r="L11" s="87"/>
      <c r="M11" s="87"/>
      <c r="N11" s="87"/>
      <c r="O11" s="87"/>
      <c r="P11" s="87">
        <v>1.0</v>
      </c>
      <c r="Q11" s="87">
        <v>1.0</v>
      </c>
      <c r="R11" s="87"/>
      <c r="S11" s="87">
        <v>3.0</v>
      </c>
      <c r="T11" s="87">
        <v>1.0</v>
      </c>
      <c r="U11" s="87"/>
      <c r="V11" s="87"/>
      <c r="W11" s="87"/>
    </row>
    <row r="12">
      <c r="A12" s="28" t="s">
        <v>35</v>
      </c>
      <c r="B12" s="31" t="s">
        <v>36</v>
      </c>
      <c r="C12" s="24" t="s">
        <v>37</v>
      </c>
      <c r="D12" s="88">
        <v>1.0</v>
      </c>
      <c r="E12" s="89">
        <f t="shared" si="1"/>
        <v>1</v>
      </c>
      <c r="F12" s="88">
        <v>1.0</v>
      </c>
      <c r="G12" s="88"/>
      <c r="H12" s="90"/>
      <c r="I12" s="90"/>
      <c r="J12" s="90"/>
      <c r="K12" s="90"/>
      <c r="L12" s="90"/>
      <c r="M12" s="90"/>
      <c r="N12" s="90"/>
      <c r="O12" s="90"/>
      <c r="P12" s="90">
        <v>1.0</v>
      </c>
      <c r="Q12" s="91">
        <v>1.0</v>
      </c>
      <c r="R12" s="91"/>
      <c r="S12" s="88">
        <v>1.0</v>
      </c>
      <c r="T12" s="88"/>
      <c r="U12" s="88"/>
      <c r="V12" s="88"/>
      <c r="W12" s="88"/>
    </row>
    <row r="13">
      <c r="A13" s="17"/>
      <c r="B13" s="31" t="s">
        <v>38</v>
      </c>
      <c r="C13" s="24" t="s">
        <v>39</v>
      </c>
      <c r="D13" s="88">
        <v>2.0</v>
      </c>
      <c r="E13" s="89">
        <f t="shared" si="1"/>
        <v>2</v>
      </c>
      <c r="F13" s="88"/>
      <c r="G13" s="88">
        <v>2.0</v>
      </c>
      <c r="H13" s="90"/>
      <c r="I13" s="90">
        <v>1.0</v>
      </c>
      <c r="J13" s="90">
        <v>1.0</v>
      </c>
      <c r="K13" s="90"/>
      <c r="L13" s="90"/>
      <c r="M13" s="90"/>
      <c r="N13" s="90"/>
      <c r="O13" s="90"/>
      <c r="P13" s="90"/>
      <c r="Q13" s="91"/>
      <c r="R13" s="91"/>
      <c r="S13" s="88">
        <v>2.0</v>
      </c>
      <c r="T13" s="88">
        <v>1.0</v>
      </c>
      <c r="U13" s="88"/>
      <c r="V13" s="88"/>
      <c r="W13" s="88"/>
    </row>
    <row r="14" ht="18.0" customHeight="1">
      <c r="A14" s="22" t="s">
        <v>40</v>
      </c>
      <c r="B14" s="8"/>
      <c r="C14" s="24" t="s">
        <v>41</v>
      </c>
      <c r="D14" s="88"/>
      <c r="E14" s="89">
        <f t="shared" si="1"/>
        <v>0</v>
      </c>
      <c r="F14" s="88"/>
      <c r="G14" s="88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88"/>
      <c r="T14" s="88"/>
      <c r="U14" s="88"/>
      <c r="V14" s="88"/>
      <c r="W14" s="88"/>
    </row>
    <row r="15" ht="33.75" customHeight="1">
      <c r="A15" s="38" t="s">
        <v>42</v>
      </c>
      <c r="B15" s="8"/>
      <c r="C15" s="24" t="s">
        <v>43</v>
      </c>
      <c r="D15" s="87">
        <v>16.0</v>
      </c>
      <c r="E15" s="87">
        <f t="shared" si="1"/>
        <v>16</v>
      </c>
      <c r="F15" s="87">
        <v>3.0</v>
      </c>
      <c r="G15" s="87">
        <v>13.0</v>
      </c>
      <c r="H15" s="87"/>
      <c r="I15" s="87">
        <v>3.0</v>
      </c>
      <c r="J15" s="87">
        <v>6.0</v>
      </c>
      <c r="K15" s="87"/>
      <c r="L15" s="87">
        <v>7.0</v>
      </c>
      <c r="M15" s="87"/>
      <c r="N15" s="87"/>
      <c r="O15" s="87"/>
      <c r="P15" s="87"/>
      <c r="Q15" s="87"/>
      <c r="R15" s="87"/>
      <c r="S15" s="87">
        <v>12.0</v>
      </c>
      <c r="T15" s="87">
        <v>5.0</v>
      </c>
      <c r="U15" s="87"/>
      <c r="V15" s="87"/>
      <c r="W15" s="87"/>
    </row>
    <row r="16" ht="22.5" customHeight="1">
      <c r="A16" s="28" t="s">
        <v>35</v>
      </c>
      <c r="B16" s="31" t="s">
        <v>44</v>
      </c>
      <c r="C16" s="24" t="s">
        <v>45</v>
      </c>
      <c r="D16" s="88">
        <v>13.0</v>
      </c>
      <c r="E16" s="89">
        <f t="shared" si="1"/>
        <v>13</v>
      </c>
      <c r="F16" s="88">
        <v>3.0</v>
      </c>
      <c r="G16" s="88">
        <v>10.0</v>
      </c>
      <c r="H16" s="90"/>
      <c r="I16" s="90">
        <v>3.0</v>
      </c>
      <c r="J16" s="90">
        <v>6.0</v>
      </c>
      <c r="K16" s="90"/>
      <c r="L16" s="90">
        <v>4.0</v>
      </c>
      <c r="M16" s="90"/>
      <c r="N16" s="90"/>
      <c r="O16" s="90"/>
      <c r="P16" s="90"/>
      <c r="Q16" s="91"/>
      <c r="R16" s="91"/>
      <c r="S16" s="88">
        <v>9.0</v>
      </c>
      <c r="T16" s="88">
        <v>5.0</v>
      </c>
      <c r="U16" s="88"/>
      <c r="V16" s="88"/>
      <c r="W16" s="88"/>
    </row>
    <row r="17">
      <c r="A17" s="17"/>
      <c r="B17" s="31" t="s">
        <v>46</v>
      </c>
      <c r="C17" s="24" t="s">
        <v>47</v>
      </c>
      <c r="D17" s="88">
        <v>3.0</v>
      </c>
      <c r="E17" s="89">
        <f t="shared" si="1"/>
        <v>3</v>
      </c>
      <c r="F17" s="88"/>
      <c r="G17" s="88">
        <v>3.0</v>
      </c>
      <c r="H17" s="90"/>
      <c r="I17" s="90"/>
      <c r="J17" s="90"/>
      <c r="K17" s="90"/>
      <c r="L17" s="90">
        <v>3.0</v>
      </c>
      <c r="M17" s="90"/>
      <c r="N17" s="90"/>
      <c r="O17" s="90"/>
      <c r="P17" s="90"/>
      <c r="Q17" s="93">
        <v>0.0</v>
      </c>
      <c r="R17" s="91"/>
      <c r="S17" s="88">
        <v>3.0</v>
      </c>
      <c r="T17" s="88"/>
      <c r="U17" s="88"/>
      <c r="V17" s="88"/>
      <c r="W17" s="88"/>
    </row>
    <row r="18" ht="18.0" customHeight="1">
      <c r="A18" s="40" t="s">
        <v>48</v>
      </c>
      <c r="B18" s="8"/>
      <c r="C18" s="24" t="s">
        <v>49</v>
      </c>
      <c r="D18" s="87">
        <v>164.0</v>
      </c>
      <c r="E18" s="87">
        <f t="shared" si="1"/>
        <v>164</v>
      </c>
      <c r="F18" s="87">
        <v>134.0</v>
      </c>
      <c r="G18" s="87">
        <v>30.0</v>
      </c>
      <c r="H18" s="87">
        <v>8.0</v>
      </c>
      <c r="I18" s="87">
        <v>126.0</v>
      </c>
      <c r="J18" s="87">
        <v>9.0</v>
      </c>
      <c r="K18" s="87">
        <v>10.0</v>
      </c>
      <c r="L18" s="87">
        <v>6.0</v>
      </c>
      <c r="M18" s="87"/>
      <c r="N18" s="87"/>
      <c r="O18" s="87"/>
      <c r="P18" s="87">
        <v>5.0</v>
      </c>
      <c r="Q18" s="87">
        <v>5.0</v>
      </c>
      <c r="R18" s="87"/>
      <c r="S18" s="87">
        <v>8.0</v>
      </c>
      <c r="T18" s="87">
        <v>73.0</v>
      </c>
      <c r="U18" s="87">
        <v>5.0</v>
      </c>
      <c r="V18" s="87">
        <v>5.0</v>
      </c>
      <c r="W18" s="87"/>
    </row>
    <row r="19">
      <c r="A19" s="40" t="s">
        <v>50</v>
      </c>
      <c r="B19" s="8"/>
      <c r="C19" s="24" t="s">
        <v>51</v>
      </c>
      <c r="D19" s="88"/>
      <c r="E19" s="89">
        <f t="shared" si="1"/>
        <v>0</v>
      </c>
      <c r="F19" s="88"/>
      <c r="G19" s="88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88"/>
      <c r="T19" s="88"/>
      <c r="U19" s="88"/>
      <c r="V19" s="88"/>
      <c r="W19" s="88"/>
    </row>
    <row r="20">
      <c r="A20" s="40" t="s">
        <v>52</v>
      </c>
      <c r="B20" s="8"/>
      <c r="C20" s="24" t="s">
        <v>53</v>
      </c>
      <c r="D20" s="88">
        <v>52.0</v>
      </c>
      <c r="E20" s="89">
        <f t="shared" si="1"/>
        <v>52</v>
      </c>
      <c r="F20" s="88">
        <v>17.0</v>
      </c>
      <c r="G20" s="88">
        <v>35.0</v>
      </c>
      <c r="H20" s="90">
        <v>3.0</v>
      </c>
      <c r="I20" s="90">
        <v>14.0</v>
      </c>
      <c r="J20" s="90">
        <v>23.0</v>
      </c>
      <c r="K20" s="90">
        <v>8.0</v>
      </c>
      <c r="L20" s="90">
        <v>3.0</v>
      </c>
      <c r="M20" s="90"/>
      <c r="N20" s="90"/>
      <c r="O20" s="90"/>
      <c r="P20" s="90">
        <v>1.0</v>
      </c>
      <c r="Q20" s="91">
        <v>1.0</v>
      </c>
      <c r="R20" s="91"/>
      <c r="S20" s="88">
        <v>19.0</v>
      </c>
      <c r="T20" s="88">
        <v>8.0</v>
      </c>
      <c r="U20" s="88">
        <v>3.0</v>
      </c>
      <c r="V20" s="88">
        <v>1.0</v>
      </c>
      <c r="W20" s="88">
        <v>2.0</v>
      </c>
    </row>
    <row r="21" ht="30.0" customHeight="1">
      <c r="A21" s="38" t="s">
        <v>54</v>
      </c>
      <c r="B21" s="8"/>
      <c r="C21" s="24" t="s">
        <v>55</v>
      </c>
      <c r="D21" s="87">
        <v>20.0</v>
      </c>
      <c r="E21" s="87">
        <f t="shared" si="1"/>
        <v>20</v>
      </c>
      <c r="F21" s="87">
        <v>1.0</v>
      </c>
      <c r="G21" s="87">
        <v>19.0</v>
      </c>
      <c r="H21" s="87"/>
      <c r="I21" s="87"/>
      <c r="J21" s="87"/>
      <c r="K21" s="87"/>
      <c r="L21" s="87">
        <v>19.0</v>
      </c>
      <c r="M21" s="87"/>
      <c r="N21" s="87"/>
      <c r="O21" s="87"/>
      <c r="P21" s="87">
        <v>1.0</v>
      </c>
      <c r="Q21" s="87">
        <v>1.0</v>
      </c>
      <c r="R21" s="87"/>
      <c r="S21" s="87">
        <v>19.0</v>
      </c>
      <c r="T21" s="87">
        <v>1.0</v>
      </c>
      <c r="U21" s="87"/>
      <c r="V21" s="87"/>
      <c r="W21" s="87"/>
    </row>
    <row r="22" ht="15.75" customHeight="1">
      <c r="A22" s="28" t="s">
        <v>35</v>
      </c>
      <c r="B22" s="45" t="s">
        <v>56</v>
      </c>
      <c r="C22" s="24">
        <v>15.0</v>
      </c>
      <c r="D22" s="88">
        <v>15.0</v>
      </c>
      <c r="E22" s="87">
        <f t="shared" si="1"/>
        <v>15</v>
      </c>
      <c r="F22" s="88">
        <v>1.0</v>
      </c>
      <c r="G22" s="88">
        <v>14.0</v>
      </c>
      <c r="H22" s="90"/>
      <c r="I22" s="90"/>
      <c r="J22" s="90"/>
      <c r="K22" s="90"/>
      <c r="L22" s="90">
        <v>14.0</v>
      </c>
      <c r="M22" s="90"/>
      <c r="N22" s="90"/>
      <c r="O22" s="90"/>
      <c r="P22" s="90">
        <v>1.0</v>
      </c>
      <c r="Q22" s="91">
        <v>1.0</v>
      </c>
      <c r="R22" s="91"/>
      <c r="S22" s="88">
        <v>14.0</v>
      </c>
      <c r="T22" s="88">
        <v>1.0</v>
      </c>
      <c r="U22" s="88"/>
      <c r="V22" s="88"/>
      <c r="W22" s="88"/>
    </row>
    <row r="23" ht="15.75" customHeight="1">
      <c r="A23" s="13"/>
      <c r="B23" s="45" t="s">
        <v>57</v>
      </c>
      <c r="C23" s="24">
        <v>16.0</v>
      </c>
      <c r="D23" s="88">
        <v>5.0</v>
      </c>
      <c r="E23" s="87">
        <f t="shared" si="1"/>
        <v>5</v>
      </c>
      <c r="F23" s="88"/>
      <c r="G23" s="88">
        <v>5.0</v>
      </c>
      <c r="H23" s="90"/>
      <c r="I23" s="90"/>
      <c r="J23" s="90"/>
      <c r="K23" s="90"/>
      <c r="L23" s="90">
        <v>5.0</v>
      </c>
      <c r="M23" s="90"/>
      <c r="N23" s="90"/>
      <c r="O23" s="90"/>
      <c r="P23" s="90"/>
      <c r="Q23" s="91"/>
      <c r="R23" s="91"/>
      <c r="S23" s="88">
        <v>5.0</v>
      </c>
      <c r="T23" s="88"/>
      <c r="U23" s="88"/>
      <c r="V23" s="88"/>
      <c r="W23" s="88"/>
    </row>
    <row r="24" ht="15.75" customHeight="1">
      <c r="A24" s="13"/>
      <c r="B24" s="45" t="s">
        <v>58</v>
      </c>
      <c r="C24" s="24">
        <v>17.0</v>
      </c>
      <c r="D24" s="88"/>
      <c r="E24" s="87">
        <f t="shared" si="1"/>
        <v>0</v>
      </c>
      <c r="F24" s="88"/>
      <c r="G24" s="88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1"/>
      <c r="S24" s="88"/>
      <c r="T24" s="88"/>
      <c r="U24" s="88"/>
      <c r="V24" s="88"/>
      <c r="W24" s="88"/>
    </row>
    <row r="25" ht="15.75" customHeight="1">
      <c r="A25" s="17"/>
      <c r="B25" s="45" t="s">
        <v>59</v>
      </c>
      <c r="C25" s="24">
        <v>18.0</v>
      </c>
      <c r="D25" s="88"/>
      <c r="E25" s="87">
        <f t="shared" si="1"/>
        <v>0</v>
      </c>
      <c r="F25" s="88"/>
      <c r="G25" s="88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91"/>
      <c r="S25" s="88"/>
      <c r="T25" s="88"/>
      <c r="U25" s="88"/>
      <c r="V25" s="88"/>
      <c r="W25" s="88"/>
    </row>
    <row r="26" ht="15.75" customHeight="1">
      <c r="A26" s="38" t="s">
        <v>60</v>
      </c>
      <c r="B26" s="8"/>
      <c r="C26" s="24">
        <v>19.0</v>
      </c>
      <c r="D26" s="88">
        <v>5.0</v>
      </c>
      <c r="E26" s="89">
        <f t="shared" si="1"/>
        <v>5</v>
      </c>
      <c r="F26" s="88">
        <v>2.0</v>
      </c>
      <c r="G26" s="88">
        <v>3.0</v>
      </c>
      <c r="H26" s="90"/>
      <c r="I26" s="90">
        <v>2.0</v>
      </c>
      <c r="J26" s="90"/>
      <c r="K26" s="90"/>
      <c r="L26" s="90">
        <v>3.0</v>
      </c>
      <c r="M26" s="90"/>
      <c r="N26" s="90"/>
      <c r="O26" s="90"/>
      <c r="P26" s="90"/>
      <c r="Q26" s="91"/>
      <c r="R26" s="91"/>
      <c r="S26" s="88">
        <v>5.0</v>
      </c>
      <c r="T26" s="88"/>
      <c r="U26" s="88"/>
      <c r="V26" s="88"/>
      <c r="W26" s="88"/>
    </row>
    <row r="27" ht="15.0" customHeight="1">
      <c r="A27" s="9" t="s">
        <v>61</v>
      </c>
      <c r="B27" s="4"/>
      <c r="C27" s="49">
        <v>20.0</v>
      </c>
      <c r="D27" s="88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1"/>
      <c r="R27" s="91"/>
      <c r="S27" s="94"/>
      <c r="T27" s="94"/>
      <c r="U27" s="94"/>
      <c r="V27" s="94"/>
      <c r="W27" s="94"/>
    </row>
    <row r="28" ht="57.0" customHeight="1">
      <c r="A28" s="14"/>
      <c r="B28" s="16"/>
      <c r="C28" s="17"/>
      <c r="D28" s="88">
        <v>8.0</v>
      </c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6"/>
      <c r="S28" s="95"/>
      <c r="T28" s="95"/>
      <c r="U28" s="95"/>
      <c r="V28" s="95"/>
      <c r="W28" s="95"/>
    </row>
    <row r="29" ht="30.75" customHeight="1">
      <c r="A29" s="52" t="s">
        <v>62</v>
      </c>
      <c r="B29" s="8"/>
      <c r="C29" s="24">
        <v>21.0</v>
      </c>
      <c r="D29" s="90">
        <f>D8+D11+D14+D15+D18+D19+D20+D21+D26+D28</f>
        <v>284</v>
      </c>
      <c r="E29" s="90">
        <f>SUM(H29:P29)</f>
        <v>276</v>
      </c>
      <c r="F29" s="90">
        <f t="shared" ref="F29:W29" si="2">F8+F11+F14+F15+F18+F19+F20+F21+F26+F28</f>
        <v>170</v>
      </c>
      <c r="G29" s="90">
        <f t="shared" si="2"/>
        <v>106</v>
      </c>
      <c r="H29" s="90">
        <f t="shared" si="2"/>
        <v>11</v>
      </c>
      <c r="I29" s="90">
        <f t="shared" si="2"/>
        <v>160</v>
      </c>
      <c r="J29" s="90">
        <f t="shared" si="2"/>
        <v>40</v>
      </c>
      <c r="K29" s="90">
        <f t="shared" si="2"/>
        <v>18</v>
      </c>
      <c r="L29" s="90">
        <f t="shared" si="2"/>
        <v>39</v>
      </c>
      <c r="M29" s="90">
        <f t="shared" si="2"/>
        <v>0</v>
      </c>
      <c r="N29" s="90">
        <f t="shared" si="2"/>
        <v>0</v>
      </c>
      <c r="O29" s="90">
        <f t="shared" si="2"/>
        <v>0</v>
      </c>
      <c r="P29" s="90">
        <f t="shared" si="2"/>
        <v>8</v>
      </c>
      <c r="Q29" s="91">
        <f t="shared" si="2"/>
        <v>8</v>
      </c>
      <c r="R29" s="91">
        <f t="shared" si="2"/>
        <v>0</v>
      </c>
      <c r="S29" s="90">
        <f t="shared" si="2"/>
        <v>68</v>
      </c>
      <c r="T29" s="90">
        <f t="shared" si="2"/>
        <v>88</v>
      </c>
      <c r="U29" s="90">
        <f t="shared" si="2"/>
        <v>9</v>
      </c>
      <c r="V29" s="90">
        <f t="shared" si="2"/>
        <v>7</v>
      </c>
      <c r="W29" s="90">
        <f t="shared" si="2"/>
        <v>2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97">
        <f>O31+T31</f>
        <v>9508</v>
      </c>
      <c r="L31" s="58" t="s">
        <v>65</v>
      </c>
      <c r="M31" s="55"/>
      <c r="N31" s="56"/>
      <c r="O31" s="97">
        <v>3358.0</v>
      </c>
      <c r="P31" s="58" t="s">
        <v>66</v>
      </c>
      <c r="Q31" s="56"/>
      <c r="R31" s="56"/>
      <c r="S31" s="56"/>
      <c r="T31" s="97">
        <v>6150.0</v>
      </c>
      <c r="U31" s="58" t="s">
        <v>67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68">
        <f>D9+D10</f>
        <v>4</v>
      </c>
      <c r="E8" s="68">
        <f t="shared" ref="E8:E26" si="1">SUM(H8:P8)</f>
        <v>4</v>
      </c>
      <c r="F8" s="72"/>
      <c r="G8" s="68">
        <v>4.0</v>
      </c>
      <c r="H8" s="72"/>
      <c r="I8" s="72"/>
      <c r="J8" s="68">
        <v>1.0</v>
      </c>
      <c r="K8" s="72"/>
      <c r="L8" s="68">
        <v>3.0</v>
      </c>
      <c r="M8" s="72"/>
      <c r="N8" s="72"/>
      <c r="O8" s="72"/>
      <c r="P8" s="72"/>
      <c r="Q8" s="72"/>
      <c r="R8" s="72"/>
      <c r="S8" s="68">
        <v>2.0</v>
      </c>
      <c r="T8" s="72"/>
      <c r="U8" s="72"/>
      <c r="V8" s="72"/>
      <c r="W8" s="72"/>
    </row>
    <row r="9" ht="20.25" customHeight="1">
      <c r="A9" s="28" t="s">
        <v>28</v>
      </c>
      <c r="B9" s="31" t="s">
        <v>29</v>
      </c>
      <c r="C9" s="24" t="s">
        <v>30</v>
      </c>
      <c r="D9" s="69"/>
      <c r="E9" s="74">
        <f t="shared" si="1"/>
        <v>0</v>
      </c>
      <c r="F9" s="69"/>
      <c r="G9" s="69"/>
      <c r="H9" s="36"/>
      <c r="I9" s="36"/>
      <c r="J9" s="36"/>
      <c r="K9" s="36"/>
      <c r="L9" s="36"/>
      <c r="M9" s="36"/>
      <c r="N9" s="36"/>
      <c r="O9" s="36"/>
      <c r="P9" s="36"/>
      <c r="Q9" s="98"/>
      <c r="R9" s="98"/>
      <c r="S9" s="69"/>
      <c r="T9" s="69"/>
      <c r="U9" s="69"/>
      <c r="V9" s="69"/>
      <c r="W9" s="69"/>
    </row>
    <row r="10" ht="20.25" customHeight="1">
      <c r="A10" s="17"/>
      <c r="B10" s="31" t="s">
        <v>31</v>
      </c>
      <c r="C10" s="24" t="s">
        <v>32</v>
      </c>
      <c r="D10" s="70">
        <v>4.0</v>
      </c>
      <c r="E10" s="74">
        <f t="shared" si="1"/>
        <v>4</v>
      </c>
      <c r="F10" s="69"/>
      <c r="G10" s="70">
        <v>4.0</v>
      </c>
      <c r="H10" s="36"/>
      <c r="I10" s="36"/>
      <c r="J10" s="42">
        <v>1.0</v>
      </c>
      <c r="K10" s="36"/>
      <c r="L10" s="42">
        <v>3.0</v>
      </c>
      <c r="M10" s="36"/>
      <c r="N10" s="36"/>
      <c r="O10" s="36"/>
      <c r="P10" s="36"/>
      <c r="Q10" s="98"/>
      <c r="R10" s="98"/>
      <c r="S10" s="70">
        <v>2.0</v>
      </c>
      <c r="T10" s="69"/>
      <c r="U10" s="69"/>
      <c r="V10" s="69"/>
      <c r="W10" s="69"/>
    </row>
    <row r="11" ht="18.75" customHeight="1">
      <c r="A11" s="22" t="s">
        <v>33</v>
      </c>
      <c r="B11" s="8"/>
      <c r="C11" s="24" t="s">
        <v>34</v>
      </c>
      <c r="D11" s="68">
        <v>7.0</v>
      </c>
      <c r="E11" s="68">
        <f t="shared" si="1"/>
        <v>7</v>
      </c>
      <c r="F11" s="68"/>
      <c r="G11" s="68">
        <v>7.0</v>
      </c>
      <c r="H11" s="72"/>
      <c r="I11" s="72"/>
      <c r="J11" s="68">
        <v>1.0</v>
      </c>
      <c r="K11" s="72"/>
      <c r="L11" s="72"/>
      <c r="M11" s="72"/>
      <c r="N11" s="72"/>
      <c r="O11" s="68">
        <v>6.0</v>
      </c>
      <c r="P11" s="72"/>
      <c r="Q11" s="72"/>
      <c r="R11" s="72"/>
      <c r="S11" s="68">
        <v>7.0</v>
      </c>
      <c r="T11" s="68">
        <v>2.0</v>
      </c>
      <c r="U11" s="72"/>
      <c r="V11" s="72"/>
      <c r="W11" s="72"/>
    </row>
    <row r="12">
      <c r="A12" s="28" t="s">
        <v>35</v>
      </c>
      <c r="B12" s="31" t="s">
        <v>36</v>
      </c>
      <c r="C12" s="24" t="s">
        <v>37</v>
      </c>
      <c r="D12" s="70">
        <v>4.0</v>
      </c>
      <c r="E12" s="74">
        <f t="shared" si="1"/>
        <v>4</v>
      </c>
      <c r="F12" s="69"/>
      <c r="G12" s="70">
        <v>4.0</v>
      </c>
      <c r="H12" s="36"/>
      <c r="I12" s="36"/>
      <c r="J12" s="36"/>
      <c r="K12" s="36"/>
      <c r="L12" s="36"/>
      <c r="M12" s="36"/>
      <c r="N12" s="36"/>
      <c r="O12" s="42">
        <v>4.0</v>
      </c>
      <c r="P12" s="36"/>
      <c r="Q12" s="98"/>
      <c r="R12" s="98"/>
      <c r="S12" s="70">
        <v>4.0</v>
      </c>
      <c r="T12" s="69"/>
      <c r="U12" s="69"/>
      <c r="V12" s="69"/>
      <c r="W12" s="69"/>
    </row>
    <row r="13">
      <c r="A13" s="17"/>
      <c r="B13" s="31" t="s">
        <v>38</v>
      </c>
      <c r="C13" s="24" t="s">
        <v>39</v>
      </c>
      <c r="D13" s="70">
        <v>3.0</v>
      </c>
      <c r="E13" s="74">
        <f t="shared" si="1"/>
        <v>3</v>
      </c>
      <c r="F13" s="70"/>
      <c r="G13" s="70">
        <v>3.0</v>
      </c>
      <c r="H13" s="36"/>
      <c r="I13" s="36"/>
      <c r="J13" s="42">
        <v>1.0</v>
      </c>
      <c r="K13" s="36"/>
      <c r="L13" s="36"/>
      <c r="M13" s="36"/>
      <c r="N13" s="36"/>
      <c r="O13" s="42">
        <v>2.0</v>
      </c>
      <c r="P13" s="36"/>
      <c r="Q13" s="98"/>
      <c r="R13" s="98"/>
      <c r="S13" s="70">
        <v>3.0</v>
      </c>
      <c r="T13" s="70">
        <v>2.0</v>
      </c>
      <c r="U13" s="69"/>
      <c r="V13" s="69"/>
      <c r="W13" s="69"/>
    </row>
    <row r="14" ht="18.0" customHeight="1">
      <c r="A14" s="22" t="s">
        <v>40</v>
      </c>
      <c r="B14" s="8"/>
      <c r="C14" s="24" t="s">
        <v>41</v>
      </c>
      <c r="D14" s="69"/>
      <c r="E14" s="74">
        <f t="shared" si="1"/>
        <v>0</v>
      </c>
      <c r="F14" s="69"/>
      <c r="G14" s="69"/>
      <c r="H14" s="36"/>
      <c r="I14" s="36"/>
      <c r="J14" s="36"/>
      <c r="K14" s="36"/>
      <c r="L14" s="36"/>
      <c r="M14" s="36"/>
      <c r="N14" s="36"/>
      <c r="O14" s="36"/>
      <c r="P14" s="36"/>
      <c r="Q14" s="98"/>
      <c r="R14" s="98"/>
      <c r="S14" s="69"/>
      <c r="T14" s="69"/>
      <c r="U14" s="69"/>
      <c r="V14" s="69"/>
      <c r="W14" s="69"/>
    </row>
    <row r="15" ht="33.75" customHeight="1">
      <c r="A15" s="38" t="s">
        <v>42</v>
      </c>
      <c r="B15" s="8"/>
      <c r="C15" s="24" t="s">
        <v>43</v>
      </c>
      <c r="D15" s="68">
        <v>10.0</v>
      </c>
      <c r="E15" s="68">
        <f t="shared" si="1"/>
        <v>10</v>
      </c>
      <c r="F15" s="68"/>
      <c r="G15" s="68">
        <v>10.0</v>
      </c>
      <c r="H15" s="72"/>
      <c r="I15" s="72"/>
      <c r="J15" s="68">
        <v>1.0</v>
      </c>
      <c r="K15" s="72"/>
      <c r="L15" s="68">
        <v>9.0</v>
      </c>
      <c r="M15" s="72"/>
      <c r="N15" s="72"/>
      <c r="O15" s="72"/>
      <c r="P15" s="72"/>
      <c r="Q15" s="72"/>
      <c r="R15" s="72"/>
      <c r="S15" s="68">
        <v>9.0</v>
      </c>
      <c r="T15" s="68">
        <v>1.0</v>
      </c>
      <c r="U15" s="72"/>
      <c r="V15" s="72"/>
      <c r="W15" s="72"/>
    </row>
    <row r="16" ht="22.5" customHeight="1">
      <c r="A16" s="28" t="s">
        <v>35</v>
      </c>
      <c r="B16" s="31" t="s">
        <v>44</v>
      </c>
      <c r="C16" s="24" t="s">
        <v>45</v>
      </c>
      <c r="D16" s="70">
        <v>9.0</v>
      </c>
      <c r="E16" s="74">
        <f t="shared" si="1"/>
        <v>9</v>
      </c>
      <c r="F16" s="70"/>
      <c r="G16" s="70">
        <v>9.0</v>
      </c>
      <c r="H16" s="36"/>
      <c r="I16" s="36"/>
      <c r="J16" s="42">
        <v>1.0</v>
      </c>
      <c r="K16" s="36"/>
      <c r="L16" s="42">
        <v>8.0</v>
      </c>
      <c r="M16" s="36"/>
      <c r="N16" s="36"/>
      <c r="O16" s="36"/>
      <c r="P16" s="36"/>
      <c r="Q16" s="98"/>
      <c r="R16" s="98"/>
      <c r="S16" s="70">
        <v>8.0</v>
      </c>
      <c r="T16" s="70">
        <v>1.0</v>
      </c>
      <c r="U16" s="69"/>
      <c r="V16" s="69"/>
      <c r="W16" s="69"/>
    </row>
    <row r="17">
      <c r="A17" s="17"/>
      <c r="B17" s="31" t="s">
        <v>46</v>
      </c>
      <c r="C17" s="24" t="s">
        <v>47</v>
      </c>
      <c r="D17" s="70">
        <v>1.0</v>
      </c>
      <c r="E17" s="74">
        <f t="shared" si="1"/>
        <v>1</v>
      </c>
      <c r="F17" s="69"/>
      <c r="G17" s="70">
        <v>1.0</v>
      </c>
      <c r="H17" s="36"/>
      <c r="I17" s="36"/>
      <c r="J17" s="36"/>
      <c r="K17" s="36"/>
      <c r="L17" s="42">
        <v>1.0</v>
      </c>
      <c r="M17" s="36"/>
      <c r="N17" s="36"/>
      <c r="O17" s="36"/>
      <c r="P17" s="36"/>
      <c r="Q17" s="99">
        <v>0.0</v>
      </c>
      <c r="R17" s="98"/>
      <c r="S17" s="70">
        <v>1.0</v>
      </c>
      <c r="T17" s="69"/>
      <c r="U17" s="69"/>
      <c r="V17" s="69"/>
      <c r="W17" s="69"/>
    </row>
    <row r="18" ht="18.0" customHeight="1">
      <c r="A18" s="40" t="s">
        <v>48</v>
      </c>
      <c r="B18" s="8"/>
      <c r="C18" s="24" t="s">
        <v>49</v>
      </c>
      <c r="D18" s="70">
        <v>46.0</v>
      </c>
      <c r="E18" s="74">
        <f t="shared" si="1"/>
        <v>46</v>
      </c>
      <c r="F18" s="70"/>
      <c r="G18" s="70">
        <v>46.0</v>
      </c>
      <c r="H18" s="36"/>
      <c r="I18" s="36"/>
      <c r="J18" s="42">
        <v>3.0</v>
      </c>
      <c r="K18" s="36"/>
      <c r="L18" s="42">
        <v>4.0</v>
      </c>
      <c r="M18" s="36"/>
      <c r="N18" s="36"/>
      <c r="O18" s="42">
        <v>39.0</v>
      </c>
      <c r="P18" s="36"/>
      <c r="Q18" s="98"/>
      <c r="R18" s="98"/>
      <c r="S18" s="69"/>
      <c r="T18" s="70">
        <v>32.0</v>
      </c>
      <c r="U18" s="69"/>
      <c r="V18" s="69"/>
      <c r="W18" s="69"/>
    </row>
    <row r="19">
      <c r="A19" s="40" t="s">
        <v>50</v>
      </c>
      <c r="B19" s="8"/>
      <c r="C19" s="24" t="s">
        <v>51</v>
      </c>
      <c r="D19" s="69"/>
      <c r="E19" s="74">
        <f t="shared" si="1"/>
        <v>0</v>
      </c>
      <c r="F19" s="69"/>
      <c r="G19" s="69"/>
      <c r="H19" s="36"/>
      <c r="I19" s="36"/>
      <c r="J19" s="36"/>
      <c r="K19" s="36"/>
      <c r="L19" s="36"/>
      <c r="M19" s="36"/>
      <c r="N19" s="36"/>
      <c r="O19" s="36"/>
      <c r="P19" s="36"/>
      <c r="Q19" s="98"/>
      <c r="R19" s="98"/>
      <c r="S19" s="69"/>
      <c r="T19" s="69"/>
      <c r="U19" s="69"/>
      <c r="V19" s="69"/>
      <c r="W19" s="69"/>
    </row>
    <row r="20">
      <c r="A20" s="40" t="s">
        <v>52</v>
      </c>
      <c r="B20" s="8"/>
      <c r="C20" s="24" t="s">
        <v>53</v>
      </c>
      <c r="D20" s="70">
        <v>15.0</v>
      </c>
      <c r="E20" s="74">
        <f t="shared" si="1"/>
        <v>15</v>
      </c>
      <c r="F20" s="70"/>
      <c r="G20" s="70">
        <v>15.0</v>
      </c>
      <c r="H20" s="36"/>
      <c r="I20" s="36"/>
      <c r="J20" s="36"/>
      <c r="K20" s="36"/>
      <c r="L20" s="42">
        <v>9.0</v>
      </c>
      <c r="M20" s="36"/>
      <c r="N20" s="36"/>
      <c r="O20" s="42">
        <v>6.0</v>
      </c>
      <c r="P20" s="36"/>
      <c r="Q20" s="98"/>
      <c r="R20" s="98"/>
      <c r="S20" s="70">
        <v>2.0</v>
      </c>
      <c r="T20" s="70">
        <v>5.0</v>
      </c>
      <c r="U20" s="69"/>
      <c r="V20" s="69"/>
      <c r="W20" s="69"/>
    </row>
    <row r="21" ht="30.0" customHeight="1">
      <c r="A21" s="38" t="s">
        <v>54</v>
      </c>
      <c r="B21" s="8"/>
      <c r="C21" s="100" t="s">
        <v>55</v>
      </c>
      <c r="D21" s="68">
        <v>12.0</v>
      </c>
      <c r="E21" s="68">
        <f t="shared" si="1"/>
        <v>12</v>
      </c>
      <c r="F21" s="68"/>
      <c r="G21" s="68">
        <v>12.0</v>
      </c>
      <c r="H21" s="72"/>
      <c r="I21" s="72"/>
      <c r="J21" s="72"/>
      <c r="K21" s="72"/>
      <c r="L21" s="68">
        <v>6.0</v>
      </c>
      <c r="M21" s="72"/>
      <c r="N21" s="72"/>
      <c r="O21" s="68">
        <v>5.0</v>
      </c>
      <c r="P21" s="68">
        <v>1.0</v>
      </c>
      <c r="Q21" s="72"/>
      <c r="R21" s="68">
        <v>1.0</v>
      </c>
      <c r="S21" s="68">
        <v>12.0</v>
      </c>
      <c r="T21" s="68">
        <v>3.0</v>
      </c>
      <c r="U21" s="72"/>
      <c r="V21" s="72"/>
      <c r="W21" s="72"/>
    </row>
    <row r="22" ht="15.75" customHeight="1">
      <c r="A22" s="28" t="s">
        <v>35</v>
      </c>
      <c r="B22" s="45" t="s">
        <v>56</v>
      </c>
      <c r="C22" s="24">
        <v>15.0</v>
      </c>
      <c r="D22" s="70">
        <v>10.0</v>
      </c>
      <c r="E22" s="68">
        <f t="shared" si="1"/>
        <v>10</v>
      </c>
      <c r="F22" s="70"/>
      <c r="G22" s="70">
        <v>10.0</v>
      </c>
      <c r="H22" s="36"/>
      <c r="I22" s="36"/>
      <c r="J22" s="36"/>
      <c r="K22" s="36"/>
      <c r="L22" s="42">
        <v>5.0</v>
      </c>
      <c r="M22" s="36"/>
      <c r="N22" s="36"/>
      <c r="O22" s="42">
        <v>5.0</v>
      </c>
      <c r="P22" s="36"/>
      <c r="Q22" s="98"/>
      <c r="R22" s="98"/>
      <c r="S22" s="70">
        <v>10.0</v>
      </c>
      <c r="T22" s="70">
        <v>2.0</v>
      </c>
      <c r="U22" s="69"/>
      <c r="V22" s="69"/>
      <c r="W22" s="69"/>
    </row>
    <row r="23" ht="15.75" customHeight="1">
      <c r="A23" s="13"/>
      <c r="B23" s="45" t="s">
        <v>57</v>
      </c>
      <c r="C23" s="24">
        <v>16.0</v>
      </c>
      <c r="D23" s="70">
        <v>2.0</v>
      </c>
      <c r="E23" s="68">
        <f t="shared" si="1"/>
        <v>2</v>
      </c>
      <c r="F23" s="69"/>
      <c r="G23" s="70">
        <v>2.0</v>
      </c>
      <c r="H23" s="36"/>
      <c r="I23" s="36"/>
      <c r="J23" s="36"/>
      <c r="K23" s="36"/>
      <c r="L23" s="42">
        <v>1.0</v>
      </c>
      <c r="M23" s="36"/>
      <c r="N23" s="36"/>
      <c r="O23" s="36"/>
      <c r="P23" s="42">
        <v>1.0</v>
      </c>
      <c r="Q23" s="98"/>
      <c r="R23" s="101">
        <v>1.0</v>
      </c>
      <c r="S23" s="70">
        <v>2.0</v>
      </c>
      <c r="T23" s="70">
        <v>1.0</v>
      </c>
      <c r="U23" s="69"/>
      <c r="V23" s="69"/>
      <c r="W23" s="69"/>
    </row>
    <row r="24" ht="15.75" customHeight="1">
      <c r="A24" s="13"/>
      <c r="B24" s="45" t="s">
        <v>58</v>
      </c>
      <c r="C24" s="24">
        <v>17.0</v>
      </c>
      <c r="D24" s="69"/>
      <c r="E24" s="68">
        <f t="shared" si="1"/>
        <v>0</v>
      </c>
      <c r="F24" s="69"/>
      <c r="G24" s="69"/>
      <c r="H24" s="36"/>
      <c r="I24" s="36"/>
      <c r="J24" s="36"/>
      <c r="K24" s="36"/>
      <c r="L24" s="36"/>
      <c r="M24" s="36"/>
      <c r="N24" s="36"/>
      <c r="O24" s="36"/>
      <c r="P24" s="36"/>
      <c r="Q24" s="98"/>
      <c r="R24" s="98"/>
      <c r="S24" s="69"/>
      <c r="T24" s="69"/>
      <c r="U24" s="69"/>
      <c r="V24" s="69"/>
      <c r="W24" s="69"/>
    </row>
    <row r="25" ht="15.75" customHeight="1">
      <c r="A25" s="17"/>
      <c r="B25" s="45" t="s">
        <v>59</v>
      </c>
      <c r="C25" s="24">
        <v>18.0</v>
      </c>
      <c r="D25" s="69"/>
      <c r="E25" s="68">
        <f t="shared" si="1"/>
        <v>0</v>
      </c>
      <c r="F25" s="69"/>
      <c r="G25" s="69"/>
      <c r="H25" s="36"/>
      <c r="I25" s="36"/>
      <c r="J25" s="36"/>
      <c r="K25" s="36"/>
      <c r="L25" s="36"/>
      <c r="M25" s="36"/>
      <c r="N25" s="36"/>
      <c r="O25" s="36"/>
      <c r="P25" s="36"/>
      <c r="Q25" s="98"/>
      <c r="R25" s="98"/>
      <c r="S25" s="69"/>
      <c r="T25" s="69"/>
      <c r="U25" s="69"/>
      <c r="V25" s="69"/>
      <c r="W25" s="69"/>
    </row>
    <row r="26" ht="15.75" customHeight="1">
      <c r="A26" s="38" t="s">
        <v>60</v>
      </c>
      <c r="B26" s="8"/>
      <c r="C26" s="24">
        <v>19.0</v>
      </c>
      <c r="D26" s="69"/>
      <c r="E26" s="68">
        <f t="shared" si="1"/>
        <v>0</v>
      </c>
      <c r="F26" s="69"/>
      <c r="G26" s="69"/>
      <c r="H26" s="36"/>
      <c r="I26" s="36"/>
      <c r="J26" s="36"/>
      <c r="K26" s="36"/>
      <c r="L26" s="36"/>
      <c r="M26" s="36"/>
      <c r="N26" s="36"/>
      <c r="O26" s="36"/>
      <c r="P26" s="36"/>
      <c r="Q26" s="98"/>
      <c r="R26" s="98"/>
      <c r="S26" s="69"/>
      <c r="T26" s="69"/>
      <c r="U26" s="69"/>
      <c r="V26" s="69"/>
      <c r="W26" s="69"/>
    </row>
    <row r="27" ht="15.0" customHeight="1">
      <c r="A27" s="9" t="s">
        <v>61</v>
      </c>
      <c r="B27" s="4"/>
      <c r="C27" s="49">
        <v>20.0</v>
      </c>
      <c r="D27" s="69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ht="64.5" customHeight="1">
      <c r="A28" s="14"/>
      <c r="B28" s="16"/>
      <c r="C28" s="17"/>
      <c r="D28" s="70">
        <v>48.0</v>
      </c>
      <c r="E28" s="7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ht="30.75" customHeight="1">
      <c r="A29" s="52" t="s">
        <v>62</v>
      </c>
      <c r="B29" s="8"/>
      <c r="C29" s="24">
        <v>21.0</v>
      </c>
      <c r="D29" s="42">
        <f t="shared" ref="D29:W29" si="2">D8+D11+D14+D15+D18+D19+D20+D21+D26+D28</f>
        <v>142</v>
      </c>
      <c r="E29" s="42">
        <f t="shared" si="2"/>
        <v>94</v>
      </c>
      <c r="F29" s="42">
        <f t="shared" si="2"/>
        <v>0</v>
      </c>
      <c r="G29" s="42">
        <f t="shared" si="2"/>
        <v>94</v>
      </c>
      <c r="H29" s="42">
        <f t="shared" si="2"/>
        <v>0</v>
      </c>
      <c r="I29" s="42">
        <f t="shared" si="2"/>
        <v>0</v>
      </c>
      <c r="J29" s="42">
        <f t="shared" si="2"/>
        <v>6</v>
      </c>
      <c r="K29" s="42">
        <f t="shared" si="2"/>
        <v>0</v>
      </c>
      <c r="L29" s="42">
        <f t="shared" si="2"/>
        <v>31</v>
      </c>
      <c r="M29" s="42">
        <f t="shared" si="2"/>
        <v>0</v>
      </c>
      <c r="N29" s="42">
        <f t="shared" si="2"/>
        <v>0</v>
      </c>
      <c r="O29" s="42">
        <f t="shared" si="2"/>
        <v>56</v>
      </c>
      <c r="P29" s="42">
        <f t="shared" si="2"/>
        <v>1</v>
      </c>
      <c r="Q29" s="42">
        <f t="shared" si="2"/>
        <v>0</v>
      </c>
      <c r="R29" s="42">
        <f t="shared" si="2"/>
        <v>1</v>
      </c>
      <c r="S29" s="42">
        <f t="shared" si="2"/>
        <v>32</v>
      </c>
      <c r="T29" s="42">
        <f t="shared" si="2"/>
        <v>43</v>
      </c>
      <c r="U29" s="42">
        <f t="shared" si="2"/>
        <v>0</v>
      </c>
      <c r="V29" s="42">
        <f t="shared" si="2"/>
        <v>0</v>
      </c>
      <c r="W29" s="42">
        <f t="shared" si="2"/>
        <v>0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f>O31+T31</f>
        <v>8369</v>
      </c>
      <c r="L31" s="58" t="s">
        <v>65</v>
      </c>
      <c r="M31" s="55"/>
      <c r="N31" s="56"/>
      <c r="O31" s="35">
        <v>2569.0</v>
      </c>
      <c r="P31" s="58" t="s">
        <v>66</v>
      </c>
      <c r="Q31" s="56"/>
      <c r="R31" s="56"/>
      <c r="S31" s="56"/>
      <c r="T31" s="35">
        <v>5800.0</v>
      </c>
      <c r="U31" s="58" t="s">
        <v>67</v>
      </c>
    </row>
    <row r="32" ht="15.75" customHeight="1"/>
    <row r="33" ht="15.75" customHeight="1">
      <c r="D33" s="102">
        <f>E29+D28</f>
        <v>142</v>
      </c>
      <c r="E33" s="103">
        <f>F29+G29</f>
        <v>94</v>
      </c>
    </row>
    <row r="34" ht="15.75" customHeight="1">
      <c r="E34" s="103">
        <f>SUM(H29:P29)</f>
        <v>94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19">
        <v>1.0</v>
      </c>
      <c r="E7" s="19">
        <v>2.0</v>
      </c>
      <c r="F7" s="19">
        <v>3.0</v>
      </c>
      <c r="G7" s="19">
        <v>4.0</v>
      </c>
      <c r="H7" s="19">
        <v>5.0</v>
      </c>
      <c r="I7" s="19">
        <v>6.0</v>
      </c>
      <c r="J7" s="19">
        <v>7.0</v>
      </c>
      <c r="K7" s="19">
        <v>8.0</v>
      </c>
      <c r="L7" s="19">
        <v>9.0</v>
      </c>
      <c r="M7" s="19">
        <v>10.0</v>
      </c>
      <c r="N7" s="19">
        <v>11.0</v>
      </c>
      <c r="O7" s="19">
        <v>12.0</v>
      </c>
      <c r="P7" s="19">
        <v>13.0</v>
      </c>
      <c r="Q7" s="19">
        <v>14.0</v>
      </c>
      <c r="R7" s="19">
        <v>15.0</v>
      </c>
      <c r="S7" s="19">
        <v>16.0</v>
      </c>
      <c r="T7" s="19">
        <v>17.0</v>
      </c>
      <c r="U7" s="19">
        <v>18.0</v>
      </c>
      <c r="V7" s="19">
        <v>19.0</v>
      </c>
      <c r="W7" s="19">
        <v>20.0</v>
      </c>
    </row>
    <row r="8" ht="21.0" customHeight="1">
      <c r="A8" s="22" t="s">
        <v>26</v>
      </c>
      <c r="B8" s="8"/>
      <c r="C8" s="24" t="s">
        <v>27</v>
      </c>
      <c r="D8" s="87">
        <f>D9+D10</f>
        <v>1</v>
      </c>
      <c r="E8" s="87">
        <f t="shared" ref="E8:E26" si="1">SUM(H8:P8)</f>
        <v>1</v>
      </c>
      <c r="F8" s="105"/>
      <c r="G8" s="87">
        <v>1.0</v>
      </c>
      <c r="H8" s="105"/>
      <c r="I8" s="105"/>
      <c r="J8" s="105"/>
      <c r="K8" s="105"/>
      <c r="L8" s="87">
        <v>1.0</v>
      </c>
      <c r="M8" s="105"/>
      <c r="N8" s="105"/>
      <c r="O8" s="105"/>
      <c r="P8" s="105"/>
      <c r="Q8" s="105"/>
      <c r="R8" s="105"/>
      <c r="S8" s="87">
        <v>1.0</v>
      </c>
      <c r="T8" s="105"/>
      <c r="U8" s="105"/>
      <c r="V8" s="105"/>
      <c r="W8" s="105"/>
    </row>
    <row r="9" ht="20.25" customHeight="1">
      <c r="A9" s="28" t="s">
        <v>28</v>
      </c>
      <c r="B9" s="31" t="s">
        <v>29</v>
      </c>
      <c r="C9" s="24" t="s">
        <v>30</v>
      </c>
      <c r="D9" s="106"/>
      <c r="E9" s="90">
        <f t="shared" si="1"/>
        <v>0</v>
      </c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96"/>
      <c r="R9" s="96"/>
      <c r="S9" s="106"/>
      <c r="T9" s="106"/>
      <c r="U9" s="106"/>
      <c r="V9" s="106"/>
      <c r="W9" s="106"/>
    </row>
    <row r="10" ht="20.25" customHeight="1">
      <c r="A10" s="17"/>
      <c r="B10" s="31" t="s">
        <v>31</v>
      </c>
      <c r="C10" s="24" t="s">
        <v>32</v>
      </c>
      <c r="D10" s="88">
        <v>1.0</v>
      </c>
      <c r="E10" s="90">
        <f t="shared" si="1"/>
        <v>1</v>
      </c>
      <c r="F10" s="106"/>
      <c r="G10" s="88">
        <v>1.0</v>
      </c>
      <c r="H10" s="107"/>
      <c r="I10" s="107"/>
      <c r="J10" s="107"/>
      <c r="K10" s="107"/>
      <c r="L10" s="90">
        <v>1.0</v>
      </c>
      <c r="M10" s="107"/>
      <c r="N10" s="107"/>
      <c r="O10" s="107"/>
      <c r="P10" s="107"/>
      <c r="Q10" s="96"/>
      <c r="R10" s="96"/>
      <c r="S10" s="88">
        <v>1.0</v>
      </c>
      <c r="T10" s="106"/>
      <c r="U10" s="106"/>
      <c r="V10" s="106"/>
      <c r="W10" s="106"/>
    </row>
    <row r="11" ht="18.75" customHeight="1">
      <c r="A11" s="22" t="s">
        <v>33</v>
      </c>
      <c r="B11" s="8"/>
      <c r="C11" s="24" t="s">
        <v>34</v>
      </c>
      <c r="D11" s="87">
        <f>D12+D13</f>
        <v>2</v>
      </c>
      <c r="E11" s="87">
        <f t="shared" si="1"/>
        <v>2</v>
      </c>
      <c r="F11" s="105"/>
      <c r="G11" s="87">
        <v>2.0</v>
      </c>
      <c r="H11" s="105"/>
      <c r="I11" s="105"/>
      <c r="J11" s="87">
        <v>1.0</v>
      </c>
      <c r="K11" s="105"/>
      <c r="L11" s="105"/>
      <c r="M11" s="105"/>
      <c r="N11" s="105"/>
      <c r="O11" s="105"/>
      <c r="P11" s="87">
        <v>1.0</v>
      </c>
      <c r="Q11" s="105"/>
      <c r="R11" s="87">
        <v>1.0</v>
      </c>
      <c r="S11" s="87">
        <v>2.0</v>
      </c>
      <c r="T11" s="87">
        <v>1.0</v>
      </c>
      <c r="U11" s="105"/>
      <c r="V11" s="105"/>
      <c r="W11" s="105"/>
    </row>
    <row r="12">
      <c r="A12" s="28" t="s">
        <v>35</v>
      </c>
      <c r="B12" s="31" t="s">
        <v>36</v>
      </c>
      <c r="C12" s="24" t="s">
        <v>37</v>
      </c>
      <c r="D12" s="106"/>
      <c r="E12" s="90">
        <f t="shared" si="1"/>
        <v>0</v>
      </c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96"/>
      <c r="R12" s="96"/>
      <c r="S12" s="106"/>
      <c r="T12" s="106"/>
      <c r="U12" s="106"/>
      <c r="V12" s="106"/>
      <c r="W12" s="106"/>
    </row>
    <row r="13">
      <c r="A13" s="17"/>
      <c r="B13" s="31" t="s">
        <v>38</v>
      </c>
      <c r="C13" s="24" t="s">
        <v>39</v>
      </c>
      <c r="D13" s="88">
        <v>2.0</v>
      </c>
      <c r="E13" s="90">
        <f t="shared" si="1"/>
        <v>2</v>
      </c>
      <c r="F13" s="106"/>
      <c r="G13" s="88">
        <v>2.0</v>
      </c>
      <c r="H13" s="107"/>
      <c r="I13" s="107"/>
      <c r="J13" s="90">
        <v>1.0</v>
      </c>
      <c r="K13" s="107"/>
      <c r="L13" s="107"/>
      <c r="M13" s="107"/>
      <c r="N13" s="107"/>
      <c r="O13" s="107"/>
      <c r="P13" s="90">
        <v>1.0</v>
      </c>
      <c r="Q13" s="96"/>
      <c r="R13" s="91">
        <v>1.0</v>
      </c>
      <c r="S13" s="88">
        <v>2.0</v>
      </c>
      <c r="T13" s="88">
        <v>1.0</v>
      </c>
      <c r="U13" s="106"/>
      <c r="V13" s="106"/>
      <c r="W13" s="106"/>
    </row>
    <row r="14" ht="18.0" customHeight="1">
      <c r="A14" s="22" t="s">
        <v>40</v>
      </c>
      <c r="B14" s="8"/>
      <c r="C14" s="24" t="s">
        <v>41</v>
      </c>
      <c r="D14" s="106"/>
      <c r="E14" s="90">
        <f t="shared" si="1"/>
        <v>0</v>
      </c>
      <c r="F14" s="106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96"/>
      <c r="R14" s="96"/>
      <c r="S14" s="106"/>
      <c r="T14" s="106"/>
      <c r="U14" s="106"/>
      <c r="V14" s="106"/>
      <c r="W14" s="106"/>
    </row>
    <row r="15" ht="33.75" customHeight="1">
      <c r="A15" s="38" t="s">
        <v>42</v>
      </c>
      <c r="B15" s="8"/>
      <c r="C15" s="24" t="s">
        <v>43</v>
      </c>
      <c r="D15" s="87">
        <f>D16+D17</f>
        <v>8</v>
      </c>
      <c r="E15" s="87">
        <f t="shared" si="1"/>
        <v>8</v>
      </c>
      <c r="F15" s="87">
        <v>1.0</v>
      </c>
      <c r="G15" s="87">
        <v>7.0</v>
      </c>
      <c r="H15" s="87">
        <v>1.0</v>
      </c>
      <c r="I15" s="105"/>
      <c r="J15" s="87">
        <v>1.0</v>
      </c>
      <c r="K15" s="105"/>
      <c r="L15" s="87">
        <v>6.0</v>
      </c>
      <c r="M15" s="105"/>
      <c r="N15" s="105"/>
      <c r="O15" s="105"/>
      <c r="P15" s="105"/>
      <c r="Q15" s="105"/>
      <c r="R15" s="105"/>
      <c r="S15" s="87">
        <v>8.0</v>
      </c>
      <c r="T15" s="87">
        <v>4.0</v>
      </c>
      <c r="U15" s="87">
        <v>3.0</v>
      </c>
      <c r="V15" s="105"/>
      <c r="W15" s="87">
        <v>3.0</v>
      </c>
    </row>
    <row r="16" ht="22.5" customHeight="1">
      <c r="A16" s="28" t="s">
        <v>35</v>
      </c>
      <c r="B16" s="31" t="s">
        <v>44</v>
      </c>
      <c r="C16" s="24" t="s">
        <v>45</v>
      </c>
      <c r="D16" s="88">
        <v>6.0</v>
      </c>
      <c r="E16" s="90">
        <f t="shared" si="1"/>
        <v>6</v>
      </c>
      <c r="F16" s="88">
        <v>1.0</v>
      </c>
      <c r="G16" s="88">
        <v>5.0</v>
      </c>
      <c r="H16" s="90">
        <v>1.0</v>
      </c>
      <c r="I16" s="107"/>
      <c r="J16" s="90">
        <v>1.0</v>
      </c>
      <c r="K16" s="107"/>
      <c r="L16" s="90">
        <v>4.0</v>
      </c>
      <c r="M16" s="107"/>
      <c r="N16" s="107"/>
      <c r="O16" s="107"/>
      <c r="P16" s="107"/>
      <c r="Q16" s="96"/>
      <c r="R16" s="96"/>
      <c r="S16" s="88">
        <v>6.0</v>
      </c>
      <c r="T16" s="88">
        <v>3.0</v>
      </c>
      <c r="U16" s="88">
        <v>2.0</v>
      </c>
      <c r="V16" s="106"/>
      <c r="W16" s="88">
        <v>2.0</v>
      </c>
    </row>
    <row r="17">
      <c r="A17" s="17"/>
      <c r="B17" s="31" t="s">
        <v>46</v>
      </c>
      <c r="C17" s="24" t="s">
        <v>47</v>
      </c>
      <c r="D17" s="88">
        <v>2.0</v>
      </c>
      <c r="E17" s="90">
        <f t="shared" si="1"/>
        <v>2</v>
      </c>
      <c r="F17" s="106"/>
      <c r="G17" s="88">
        <v>2.0</v>
      </c>
      <c r="H17" s="107"/>
      <c r="I17" s="107"/>
      <c r="J17" s="107"/>
      <c r="K17" s="107"/>
      <c r="L17" s="90">
        <v>2.0</v>
      </c>
      <c r="M17" s="107"/>
      <c r="N17" s="107"/>
      <c r="O17" s="107"/>
      <c r="P17" s="107"/>
      <c r="Q17" s="93">
        <v>0.0</v>
      </c>
      <c r="R17" s="96"/>
      <c r="S17" s="88">
        <v>2.0</v>
      </c>
      <c r="T17" s="88">
        <v>1.0</v>
      </c>
      <c r="U17" s="88">
        <v>1.0</v>
      </c>
      <c r="V17" s="106"/>
      <c r="W17" s="88">
        <v>1.0</v>
      </c>
    </row>
    <row r="18" ht="18.0" customHeight="1">
      <c r="A18" s="40" t="s">
        <v>48</v>
      </c>
      <c r="B18" s="8"/>
      <c r="C18" s="24" t="s">
        <v>49</v>
      </c>
      <c r="D18" s="89">
        <v>7.0</v>
      </c>
      <c r="E18" s="90">
        <f t="shared" si="1"/>
        <v>7</v>
      </c>
      <c r="F18" s="88">
        <v>3.0</v>
      </c>
      <c r="G18" s="88">
        <v>4.0</v>
      </c>
      <c r="H18" s="90">
        <v>1.0</v>
      </c>
      <c r="I18" s="107"/>
      <c r="J18" s="90">
        <v>3.0</v>
      </c>
      <c r="K18" s="107"/>
      <c r="L18" s="107"/>
      <c r="M18" s="107"/>
      <c r="N18" s="107"/>
      <c r="O18" s="90">
        <v>1.0</v>
      </c>
      <c r="P18" s="90">
        <v>2.0</v>
      </c>
      <c r="Q18" s="91">
        <v>2.0</v>
      </c>
      <c r="R18" s="91"/>
      <c r="S18" s="88">
        <v>4.0</v>
      </c>
      <c r="T18" s="88">
        <v>2.0</v>
      </c>
      <c r="U18" s="88">
        <v>1.0</v>
      </c>
      <c r="V18" s="88">
        <v>1.0</v>
      </c>
      <c r="W18" s="106"/>
    </row>
    <row r="19">
      <c r="A19" s="40" t="s">
        <v>50</v>
      </c>
      <c r="B19" s="8"/>
      <c r="C19" s="24" t="s">
        <v>51</v>
      </c>
      <c r="D19" s="88">
        <v>2.0</v>
      </c>
      <c r="E19" s="90">
        <f t="shared" si="1"/>
        <v>2</v>
      </c>
      <c r="F19" s="88">
        <v>1.0</v>
      </c>
      <c r="G19" s="88">
        <v>1.0</v>
      </c>
      <c r="H19" s="90">
        <v>1.0</v>
      </c>
      <c r="I19" s="107"/>
      <c r="J19" s="107"/>
      <c r="K19" s="107"/>
      <c r="L19" s="107"/>
      <c r="M19" s="107"/>
      <c r="N19" s="107"/>
      <c r="O19" s="90">
        <v>1.0</v>
      </c>
      <c r="P19" s="107"/>
      <c r="Q19" s="96"/>
      <c r="R19" s="96"/>
      <c r="S19" s="88">
        <v>2.0</v>
      </c>
      <c r="T19" s="106"/>
      <c r="U19" s="106"/>
      <c r="V19" s="106"/>
      <c r="W19" s="106"/>
    </row>
    <row r="20">
      <c r="A20" s="40" t="s">
        <v>52</v>
      </c>
      <c r="B20" s="8"/>
      <c r="C20" s="24" t="s">
        <v>53</v>
      </c>
      <c r="D20" s="88">
        <v>3.0</v>
      </c>
      <c r="E20" s="90">
        <f t="shared" si="1"/>
        <v>3</v>
      </c>
      <c r="F20" s="106"/>
      <c r="G20" s="88">
        <v>3.0</v>
      </c>
      <c r="H20" s="90">
        <v>1.0</v>
      </c>
      <c r="I20" s="107"/>
      <c r="J20" s="90">
        <v>1.0</v>
      </c>
      <c r="K20" s="107"/>
      <c r="L20" s="90">
        <v>1.0</v>
      </c>
      <c r="M20" s="107"/>
      <c r="N20" s="107"/>
      <c r="O20" s="107"/>
      <c r="P20" s="107"/>
      <c r="Q20" s="96"/>
      <c r="R20" s="96"/>
      <c r="S20" s="88">
        <v>1.0</v>
      </c>
      <c r="T20" s="106"/>
      <c r="U20" s="106"/>
      <c r="V20" s="106"/>
      <c r="W20" s="106"/>
    </row>
    <row r="21" ht="30.0" customHeight="1">
      <c r="A21" s="38" t="s">
        <v>54</v>
      </c>
      <c r="B21" s="8"/>
      <c r="C21" s="24" t="s">
        <v>55</v>
      </c>
      <c r="D21" s="87">
        <f>D22+D23+D24+D25</f>
        <v>6</v>
      </c>
      <c r="E21" s="87">
        <f t="shared" si="1"/>
        <v>6</v>
      </c>
      <c r="F21" s="105"/>
      <c r="G21" s="87">
        <v>6.0</v>
      </c>
      <c r="H21" s="105"/>
      <c r="I21" s="105"/>
      <c r="J21" s="87">
        <v>2.0</v>
      </c>
      <c r="K21" s="105"/>
      <c r="L21" s="87">
        <v>2.0</v>
      </c>
      <c r="M21" s="105"/>
      <c r="N21" s="105"/>
      <c r="O21" s="87">
        <v>2.0</v>
      </c>
      <c r="P21" s="105"/>
      <c r="Q21" s="105"/>
      <c r="R21" s="105"/>
      <c r="S21" s="87">
        <v>5.0</v>
      </c>
      <c r="T21" s="87">
        <v>1.0</v>
      </c>
      <c r="U21" s="87">
        <v>1.0</v>
      </c>
      <c r="V21" s="105"/>
      <c r="W21" s="87">
        <v>1.0</v>
      </c>
    </row>
    <row r="22" ht="15.75" customHeight="1">
      <c r="A22" s="28" t="s">
        <v>35</v>
      </c>
      <c r="B22" s="45" t="s">
        <v>56</v>
      </c>
      <c r="C22" s="24">
        <v>15.0</v>
      </c>
      <c r="D22" s="88">
        <v>3.0</v>
      </c>
      <c r="E22" s="87">
        <f t="shared" si="1"/>
        <v>3</v>
      </c>
      <c r="F22" s="106"/>
      <c r="G22" s="88">
        <v>3.0</v>
      </c>
      <c r="H22" s="107"/>
      <c r="I22" s="107"/>
      <c r="J22" s="90">
        <v>2.0</v>
      </c>
      <c r="K22" s="107"/>
      <c r="L22" s="90">
        <v>1.0</v>
      </c>
      <c r="M22" s="107"/>
      <c r="N22" s="107"/>
      <c r="O22" s="90"/>
      <c r="P22" s="107"/>
      <c r="Q22" s="96"/>
      <c r="R22" s="96"/>
      <c r="S22" s="88">
        <v>2.0</v>
      </c>
      <c r="T22" s="88"/>
      <c r="U22" s="88"/>
      <c r="V22" s="106"/>
      <c r="W22" s="88"/>
      <c r="Y22" s="108" t="s">
        <v>68</v>
      </c>
    </row>
    <row r="23" ht="15.75" customHeight="1">
      <c r="A23" s="13"/>
      <c r="B23" s="45" t="s">
        <v>57</v>
      </c>
      <c r="C23" s="24">
        <v>16.0</v>
      </c>
      <c r="D23" s="88">
        <v>3.0</v>
      </c>
      <c r="E23" s="87">
        <f t="shared" si="1"/>
        <v>3</v>
      </c>
      <c r="F23" s="106"/>
      <c r="G23" s="88">
        <v>3.0</v>
      </c>
      <c r="H23" s="107"/>
      <c r="I23" s="107"/>
      <c r="J23" s="107"/>
      <c r="K23" s="107"/>
      <c r="L23" s="90">
        <v>1.0</v>
      </c>
      <c r="M23" s="107"/>
      <c r="N23" s="107"/>
      <c r="O23" s="90">
        <v>2.0</v>
      </c>
      <c r="P23" s="107"/>
      <c r="Q23" s="96"/>
      <c r="R23" s="96"/>
      <c r="S23" s="88">
        <v>3.0</v>
      </c>
      <c r="T23" s="88">
        <v>1.0</v>
      </c>
      <c r="U23" s="88">
        <v>1.0</v>
      </c>
      <c r="V23" s="106"/>
      <c r="W23" s="88">
        <v>1.0</v>
      </c>
    </row>
    <row r="24" ht="15.75" customHeight="1">
      <c r="A24" s="13"/>
      <c r="B24" s="45" t="s">
        <v>58</v>
      </c>
      <c r="C24" s="24">
        <v>17.0</v>
      </c>
      <c r="D24" s="106"/>
      <c r="E24" s="87">
        <f t="shared" si="1"/>
        <v>0</v>
      </c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96"/>
      <c r="R24" s="96"/>
      <c r="S24" s="106"/>
      <c r="T24" s="106"/>
      <c r="U24" s="106"/>
      <c r="V24" s="106"/>
      <c r="W24" s="106"/>
    </row>
    <row r="25" ht="15.75" customHeight="1">
      <c r="A25" s="17"/>
      <c r="B25" s="45" t="s">
        <v>59</v>
      </c>
      <c r="C25" s="24">
        <v>18.0</v>
      </c>
      <c r="D25" s="106"/>
      <c r="E25" s="87">
        <f t="shared" si="1"/>
        <v>0</v>
      </c>
      <c r="F25" s="10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96"/>
      <c r="R25" s="96"/>
      <c r="S25" s="106"/>
      <c r="T25" s="106"/>
      <c r="U25" s="106"/>
      <c r="V25" s="106"/>
      <c r="W25" s="106"/>
    </row>
    <row r="26" ht="15.75" customHeight="1">
      <c r="A26" s="38" t="s">
        <v>60</v>
      </c>
      <c r="B26" s="8"/>
      <c r="C26" s="24">
        <v>19.0</v>
      </c>
      <c r="D26" s="88">
        <v>3.0</v>
      </c>
      <c r="E26" s="90">
        <f t="shared" si="1"/>
        <v>3</v>
      </c>
      <c r="F26" s="88">
        <v>1.0</v>
      </c>
      <c r="G26" s="88">
        <v>2.0</v>
      </c>
      <c r="H26" s="90">
        <v>2.0</v>
      </c>
      <c r="I26" s="107"/>
      <c r="J26" s="90">
        <v>1.0</v>
      </c>
      <c r="K26" s="107"/>
      <c r="L26" s="107"/>
      <c r="M26" s="107"/>
      <c r="N26" s="107"/>
      <c r="O26" s="107"/>
      <c r="P26" s="107"/>
      <c r="Q26" s="96"/>
      <c r="R26" s="96"/>
      <c r="S26" s="88">
        <v>3.0</v>
      </c>
      <c r="T26" s="88">
        <v>1.0</v>
      </c>
      <c r="U26" s="106"/>
      <c r="V26" s="106"/>
      <c r="W26" s="106"/>
    </row>
    <row r="27" ht="15.0" customHeight="1">
      <c r="A27" s="9" t="s">
        <v>61</v>
      </c>
      <c r="B27" s="4"/>
      <c r="C27" s="49">
        <v>20.0</v>
      </c>
      <c r="D27" s="10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6"/>
      <c r="S27" s="95"/>
      <c r="T27" s="95"/>
      <c r="U27" s="95"/>
      <c r="V27" s="95"/>
      <c r="W27" s="95"/>
    </row>
    <row r="28" ht="64.5" customHeight="1">
      <c r="A28" s="14"/>
      <c r="B28" s="16"/>
      <c r="C28" s="17"/>
      <c r="D28" s="88">
        <v>29.0</v>
      </c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6"/>
      <c r="S28" s="95"/>
      <c r="T28" s="95"/>
      <c r="U28" s="95"/>
      <c r="V28" s="95"/>
      <c r="W28" s="95"/>
      <c r="Z28" s="108" t="s">
        <v>69</v>
      </c>
    </row>
    <row r="29" ht="30.75" customHeight="1">
      <c r="A29" s="52" t="s">
        <v>62</v>
      </c>
      <c r="B29" s="8"/>
      <c r="C29" s="24">
        <v>21.0</v>
      </c>
      <c r="D29" s="90">
        <f t="shared" ref="D29:W29" si="2">D8+D11+D14+D15+D18+D19+D20+D21+D26+D28</f>
        <v>61</v>
      </c>
      <c r="E29" s="90">
        <f t="shared" si="2"/>
        <v>32</v>
      </c>
      <c r="F29" s="90">
        <f t="shared" si="2"/>
        <v>6</v>
      </c>
      <c r="G29" s="90">
        <f t="shared" si="2"/>
        <v>26</v>
      </c>
      <c r="H29" s="90">
        <f t="shared" si="2"/>
        <v>6</v>
      </c>
      <c r="I29" s="90">
        <f t="shared" si="2"/>
        <v>0</v>
      </c>
      <c r="J29" s="90">
        <f t="shared" si="2"/>
        <v>9</v>
      </c>
      <c r="K29" s="90">
        <f t="shared" si="2"/>
        <v>0</v>
      </c>
      <c r="L29" s="90">
        <f t="shared" si="2"/>
        <v>10</v>
      </c>
      <c r="M29" s="90">
        <f t="shared" si="2"/>
        <v>0</v>
      </c>
      <c r="N29" s="90">
        <f t="shared" si="2"/>
        <v>0</v>
      </c>
      <c r="O29" s="90">
        <f t="shared" si="2"/>
        <v>4</v>
      </c>
      <c r="P29" s="90">
        <f t="shared" si="2"/>
        <v>3</v>
      </c>
      <c r="Q29" s="90">
        <f t="shared" si="2"/>
        <v>2</v>
      </c>
      <c r="R29" s="90">
        <f t="shared" si="2"/>
        <v>1</v>
      </c>
      <c r="S29" s="90">
        <f t="shared" si="2"/>
        <v>26</v>
      </c>
      <c r="T29" s="90">
        <f t="shared" si="2"/>
        <v>9</v>
      </c>
      <c r="U29" s="90">
        <f t="shared" si="2"/>
        <v>5</v>
      </c>
      <c r="V29" s="90">
        <f t="shared" si="2"/>
        <v>1</v>
      </c>
      <c r="W29" s="90">
        <f t="shared" si="2"/>
        <v>4</v>
      </c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76">
        <f>O31+T31</f>
        <v>4360</v>
      </c>
      <c r="L31" s="58" t="s">
        <v>65</v>
      </c>
      <c r="M31" s="55"/>
      <c r="N31" s="56"/>
      <c r="O31" s="76">
        <v>1157.0</v>
      </c>
      <c r="P31" s="58" t="s">
        <v>66</v>
      </c>
      <c r="Q31" s="56"/>
      <c r="R31" s="56"/>
      <c r="S31" s="56"/>
      <c r="T31" s="76">
        <v>3203.0</v>
      </c>
      <c r="U31" s="58" t="s">
        <v>67</v>
      </c>
    </row>
    <row r="32" ht="15.75" customHeight="1"/>
    <row r="33" ht="15.75" customHeight="1">
      <c r="E33" s="44">
        <f>SUM(H29:P29)</f>
        <v>32</v>
      </c>
    </row>
    <row r="34" ht="15.75" customHeight="1">
      <c r="E34" s="44">
        <f>F29+G29</f>
        <v>32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scale="7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63"/>
    <col customWidth="1" min="3" max="3" width="4.25"/>
    <col customWidth="1" min="4" max="4" width="7.63"/>
    <col customWidth="1" min="5" max="5" width="3.63"/>
    <col customWidth="1" min="6" max="6" width="4.0"/>
    <col customWidth="1" min="7" max="7" width="4.25"/>
    <col customWidth="1" min="8" max="8" width="7.88"/>
    <col customWidth="1" min="9" max="9" width="7.63"/>
    <col customWidth="1" min="10" max="10" width="7.75"/>
    <col customWidth="1" min="11" max="12" width="8.25"/>
    <col customWidth="1" min="13" max="13" width="7.63"/>
    <col customWidth="1" min="14" max="14" width="7.75"/>
    <col customWidth="1" min="15" max="15" width="7.63"/>
    <col customWidth="1" min="16" max="16" width="4.25"/>
    <col customWidth="1" min="17" max="18" width="5.75"/>
    <col customWidth="1" min="19" max="19" width="5.63"/>
    <col customWidth="1" min="20" max="20" width="5.5"/>
    <col customWidth="1" min="21" max="21" width="4.63"/>
    <col customWidth="1" min="22" max="22" width="5.13"/>
    <col customWidth="1" min="23" max="23" width="4.88"/>
    <col customWidth="1" min="24" max="26" width="7.63"/>
  </cols>
  <sheetData>
    <row r="1" ht="22.5" customHeight="1">
      <c r="B1" s="1" t="s">
        <v>0</v>
      </c>
    </row>
    <row r="2" ht="24.0" customHeight="1">
      <c r="A2" s="3" t="s">
        <v>1</v>
      </c>
      <c r="B2" s="4"/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9" t="s">
        <v>6</v>
      </c>
      <c r="V2" s="10"/>
      <c r="W2" s="4"/>
    </row>
    <row r="3" ht="25.5" customHeight="1">
      <c r="A3" s="11"/>
      <c r="B3" s="12"/>
      <c r="C3" s="13"/>
      <c r="D3" s="13"/>
      <c r="E3" s="5" t="s">
        <v>7</v>
      </c>
      <c r="F3" s="5" t="s">
        <v>8</v>
      </c>
      <c r="G3" s="6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3"/>
      <c r="U3" s="14"/>
      <c r="V3" s="15"/>
      <c r="W3" s="16"/>
    </row>
    <row r="4" ht="18.75" customHeight="1">
      <c r="A4" s="11"/>
      <c r="B4" s="12"/>
      <c r="C4" s="13"/>
      <c r="D4" s="13"/>
      <c r="E4" s="13"/>
      <c r="F4" s="13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6" t="s">
        <v>19</v>
      </c>
      <c r="Q4" s="7"/>
      <c r="R4" s="8"/>
      <c r="S4" s="5" t="s">
        <v>20</v>
      </c>
      <c r="T4" s="13"/>
      <c r="U4" s="5" t="s">
        <v>7</v>
      </c>
      <c r="V4" s="5" t="s">
        <v>8</v>
      </c>
      <c r="W4" s="5" t="s">
        <v>10</v>
      </c>
    </row>
    <row r="5" ht="15.0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" t="s">
        <v>21</v>
      </c>
      <c r="Q5" s="5" t="s">
        <v>22</v>
      </c>
      <c r="R5" s="5" t="s">
        <v>23</v>
      </c>
      <c r="S5" s="13"/>
      <c r="T5" s="13"/>
      <c r="U5" s="13"/>
      <c r="V5" s="13"/>
      <c r="W5" s="13"/>
    </row>
    <row r="6" ht="137.25" customHeight="1">
      <c r="A6" s="14"/>
      <c r="B6" s="16"/>
      <c r="C6" s="17"/>
      <c r="D6" s="17"/>
      <c r="E6" s="17"/>
      <c r="F6" s="13"/>
      <c r="G6" s="13"/>
      <c r="H6" s="13"/>
      <c r="I6" s="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>
      <c r="A7" s="18" t="s">
        <v>24</v>
      </c>
      <c r="B7" s="8"/>
      <c r="C7" s="19" t="s">
        <v>25</v>
      </c>
      <c r="D7" s="77">
        <v>1.0</v>
      </c>
      <c r="E7" s="77">
        <v>2.0</v>
      </c>
      <c r="F7" s="77">
        <v>3.0</v>
      </c>
      <c r="G7" s="77">
        <v>4.0</v>
      </c>
      <c r="H7" s="77">
        <v>5.0</v>
      </c>
      <c r="I7" s="77">
        <v>6.0</v>
      </c>
      <c r="J7" s="77">
        <v>7.0</v>
      </c>
      <c r="K7" s="77">
        <v>8.0</v>
      </c>
      <c r="L7" s="77">
        <v>9.0</v>
      </c>
      <c r="M7" s="77">
        <v>10.0</v>
      </c>
      <c r="N7" s="77">
        <v>11.0</v>
      </c>
      <c r="O7" s="77">
        <v>12.0</v>
      </c>
      <c r="P7" s="77">
        <v>13.0</v>
      </c>
      <c r="Q7" s="77">
        <v>14.0</v>
      </c>
      <c r="R7" s="77">
        <v>15.0</v>
      </c>
      <c r="S7" s="77">
        <v>16.0</v>
      </c>
      <c r="T7" s="77">
        <v>17.0</v>
      </c>
      <c r="U7" s="77">
        <v>18.0</v>
      </c>
      <c r="V7" s="77">
        <v>19.0</v>
      </c>
      <c r="W7" s="77">
        <v>20.0</v>
      </c>
    </row>
    <row r="8" ht="21.0" customHeight="1">
      <c r="A8" s="22" t="s">
        <v>26</v>
      </c>
      <c r="B8" s="8"/>
      <c r="C8" s="24" t="s">
        <v>27</v>
      </c>
      <c r="D8" s="2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ht="20.25" customHeight="1">
      <c r="A9" s="28" t="s">
        <v>28</v>
      </c>
      <c r="B9" s="31" t="s">
        <v>29</v>
      </c>
      <c r="C9" s="24" t="s">
        <v>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ht="20.25" customHeight="1">
      <c r="A10" s="17"/>
      <c r="B10" s="31" t="s">
        <v>31</v>
      </c>
      <c r="C10" s="24" t="s">
        <v>32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ht="18.75" customHeight="1">
      <c r="A11" s="22" t="s">
        <v>33</v>
      </c>
      <c r="B11" s="8"/>
      <c r="C11" s="24" t="s">
        <v>34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>
      <c r="A12" s="28" t="s">
        <v>35</v>
      </c>
      <c r="B12" s="31" t="s">
        <v>36</v>
      </c>
      <c r="C12" s="24" t="s">
        <v>37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>
      <c r="A13" s="17"/>
      <c r="B13" s="31" t="s">
        <v>38</v>
      </c>
      <c r="C13" s="24" t="s">
        <v>39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ht="18.0" customHeight="1">
      <c r="A14" s="22" t="s">
        <v>40</v>
      </c>
      <c r="B14" s="8"/>
      <c r="C14" s="24" t="s">
        <v>41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ht="33.75" customHeight="1">
      <c r="A15" s="38" t="s">
        <v>42</v>
      </c>
      <c r="B15" s="8"/>
      <c r="C15" s="24" t="s">
        <v>43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ht="22.5" customHeight="1">
      <c r="A16" s="28" t="s">
        <v>35</v>
      </c>
      <c r="B16" s="31" t="s">
        <v>44</v>
      </c>
      <c r="C16" s="24" t="s">
        <v>45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>
      <c r="A17" s="17"/>
      <c r="B17" s="31" t="s">
        <v>46</v>
      </c>
      <c r="C17" s="24" t="s">
        <v>47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5">
        <v>0.0</v>
      </c>
      <c r="R17" s="39"/>
      <c r="S17" s="39"/>
      <c r="T17" s="39"/>
      <c r="U17" s="39"/>
      <c r="V17" s="39"/>
      <c r="W17" s="39"/>
    </row>
    <row r="18" ht="18.0" customHeight="1">
      <c r="A18" s="40" t="s">
        <v>48</v>
      </c>
      <c r="B18" s="8"/>
      <c r="C18" s="24" t="s">
        <v>49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>
      <c r="A19" s="40" t="s">
        <v>50</v>
      </c>
      <c r="B19" s="8"/>
      <c r="C19" s="24" t="s">
        <v>51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>
      <c r="A20" s="40" t="s">
        <v>52</v>
      </c>
      <c r="B20" s="8"/>
      <c r="C20" s="24" t="s">
        <v>53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ht="30.0" customHeight="1">
      <c r="A21" s="38" t="s">
        <v>54</v>
      </c>
      <c r="B21" s="8"/>
      <c r="C21" s="24" t="s">
        <v>55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ht="15.75" customHeight="1">
      <c r="A22" s="28" t="s">
        <v>35</v>
      </c>
      <c r="B22" s="45" t="s">
        <v>56</v>
      </c>
      <c r="C22" s="24">
        <v>15.0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ht="15.75" customHeight="1">
      <c r="A23" s="13"/>
      <c r="B23" s="45" t="s">
        <v>57</v>
      </c>
      <c r="C23" s="24">
        <v>16.0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ht="15.75" customHeight="1">
      <c r="A24" s="13"/>
      <c r="B24" s="45" t="s">
        <v>58</v>
      </c>
      <c r="C24" s="24">
        <v>17.0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ht="15.75" customHeight="1">
      <c r="A25" s="17"/>
      <c r="B25" s="45" t="s">
        <v>59</v>
      </c>
      <c r="C25" s="24">
        <v>18.0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ht="15.75" customHeight="1">
      <c r="A26" s="38" t="s">
        <v>60</v>
      </c>
      <c r="B26" s="8"/>
      <c r="C26" s="24">
        <v>19.0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ht="15.0" customHeight="1">
      <c r="A27" s="110" t="s">
        <v>61</v>
      </c>
      <c r="B27" s="4"/>
      <c r="C27" s="49">
        <v>20.0</v>
      </c>
      <c r="D27" s="39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ht="64.5" customHeight="1">
      <c r="A28" s="14"/>
      <c r="B28" s="16"/>
      <c r="C28" s="17"/>
      <c r="D28" s="39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ht="30.75" customHeight="1">
      <c r="A29" s="52" t="s">
        <v>62</v>
      </c>
      <c r="B29" s="8"/>
      <c r="C29" s="24">
        <v>21.0</v>
      </c>
      <c r="D29" s="39"/>
      <c r="E29" s="39"/>
      <c r="F29" s="39"/>
      <c r="G29" s="39"/>
      <c r="H29" s="112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ht="12.0" customHeight="1">
      <c r="H30" s="54"/>
    </row>
    <row r="31" ht="15.75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55" t="s">
        <v>64</v>
      </c>
      <c r="J31" s="56"/>
      <c r="K31" s="35">
        <f>O31+T31</f>
        <v>4051</v>
      </c>
      <c r="L31" s="58" t="s">
        <v>65</v>
      </c>
      <c r="M31" s="55"/>
      <c r="N31" s="56"/>
      <c r="O31" s="35">
        <v>1011.0</v>
      </c>
      <c r="P31" s="58" t="s">
        <v>66</v>
      </c>
      <c r="Q31" s="56"/>
      <c r="R31" s="56"/>
      <c r="S31" s="56"/>
      <c r="T31" s="35">
        <v>3040.0</v>
      </c>
      <c r="U31" s="58" t="s">
        <v>67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4">
    <mergeCell ref="P4:R4"/>
    <mergeCell ref="P5:P6"/>
    <mergeCell ref="Q5:Q6"/>
    <mergeCell ref="R5:R6"/>
    <mergeCell ref="B1:W1"/>
    <mergeCell ref="A2:B6"/>
    <mergeCell ref="C2:C6"/>
    <mergeCell ref="E2:S2"/>
    <mergeCell ref="U2:W3"/>
    <mergeCell ref="G3:S3"/>
    <mergeCell ref="W4:W6"/>
    <mergeCell ref="D2:D6"/>
    <mergeCell ref="G4:G6"/>
    <mergeCell ref="A7:B7"/>
    <mergeCell ref="A8:B8"/>
    <mergeCell ref="A9:A10"/>
    <mergeCell ref="A11:B11"/>
    <mergeCell ref="A12:A13"/>
    <mergeCell ref="A22:A25"/>
    <mergeCell ref="A26:B26"/>
    <mergeCell ref="A27:B28"/>
    <mergeCell ref="C27:C28"/>
    <mergeCell ref="A29:B29"/>
    <mergeCell ref="A14:B14"/>
    <mergeCell ref="A15:B15"/>
    <mergeCell ref="A16:A17"/>
    <mergeCell ref="A18:B18"/>
    <mergeCell ref="A19:B19"/>
    <mergeCell ref="A20:B20"/>
    <mergeCell ref="A21:B21"/>
    <mergeCell ref="E3:E6"/>
    <mergeCell ref="F3:F6"/>
    <mergeCell ref="H4:H6"/>
    <mergeCell ref="I4:I6"/>
    <mergeCell ref="J4:J6"/>
    <mergeCell ref="K4:K6"/>
    <mergeCell ref="L4:L6"/>
    <mergeCell ref="M4:M6"/>
    <mergeCell ref="N4:N6"/>
    <mergeCell ref="O4:O6"/>
    <mergeCell ref="T2:T6"/>
    <mergeCell ref="S4:S6"/>
    <mergeCell ref="U4:U6"/>
    <mergeCell ref="V4:V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2019-12-17T12:47:53Z</dcterms:created>
  <dc:creator>Ковальчук</dc:creator>
</cp:coreProperties>
</file>